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muroTakeshi\Downloads\"/>
    </mc:Choice>
  </mc:AlternateContent>
  <xr:revisionPtr revIDLastSave="0" documentId="13_ncr:1_{F4043771-E8DC-4797-A66B-1C11EFA40A92}" xr6:coauthVersionLast="45" xr6:coauthVersionMax="45" xr10:uidLastSave="{00000000-0000-0000-0000-000000000000}"/>
  <bookViews>
    <workbookView xWindow="-120" yWindow="-120" windowWidth="28110" windowHeight="16440" activeTab="2" xr2:uid="{BC9850D1-C342-46CC-ABA8-447CE4485624}"/>
  </bookViews>
  <sheets>
    <sheet name="スケジュール" sheetId="34" r:id="rId1"/>
    <sheet name="休日と年度" sheetId="3" r:id="rId2"/>
    <sheet name="全月" sheetId="36" r:id="rId3"/>
    <sheet name="1月" sheetId="23" r:id="rId4"/>
    <sheet name="2月" sheetId="37" r:id="rId5"/>
    <sheet name="3月" sheetId="38" r:id="rId6"/>
    <sheet name="4月" sheetId="39" r:id="rId7"/>
    <sheet name="5月" sheetId="40" r:id="rId8"/>
    <sheet name="6月" sheetId="41" r:id="rId9"/>
    <sheet name="7月" sheetId="42" r:id="rId10"/>
    <sheet name="8月" sheetId="43" r:id="rId11"/>
    <sheet name="9月" sheetId="44" r:id="rId12"/>
    <sheet name="10月" sheetId="45" r:id="rId13"/>
    <sheet name="11月" sheetId="46" r:id="rId14"/>
    <sheet name="12月" sheetId="47" r:id="rId15"/>
  </sheets>
  <definedNames>
    <definedName name="_xlnm._FilterDatabase" localSheetId="0" hidden="1">スケジュール!$A$3:$B$3</definedName>
    <definedName name="_xlnm._FilterDatabase" localSheetId="1" hidden="1">休日と年度!$A$1:$B$1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47" l="1"/>
  <c r="L4" i="47"/>
  <c r="J4" i="47"/>
  <c r="H4" i="47"/>
  <c r="F4" i="47"/>
  <c r="D4" i="47"/>
  <c r="B4" i="47"/>
  <c r="B3" i="47"/>
  <c r="B5" i="47" s="1"/>
  <c r="L2" i="47"/>
  <c r="B2" i="47"/>
  <c r="N4" i="46"/>
  <c r="L4" i="46"/>
  <c r="J4" i="46"/>
  <c r="H4" i="46"/>
  <c r="F4" i="46"/>
  <c r="D4" i="46"/>
  <c r="B4" i="46"/>
  <c r="B3" i="46"/>
  <c r="B2" i="46" s="1"/>
  <c r="L2" i="46"/>
  <c r="N4" i="45"/>
  <c r="L4" i="45"/>
  <c r="J4" i="45"/>
  <c r="H4" i="45"/>
  <c r="F4" i="45"/>
  <c r="D4" i="45"/>
  <c r="B4" i="45"/>
  <c r="B3" i="45"/>
  <c r="B5" i="45" s="1"/>
  <c r="B6" i="45" s="1"/>
  <c r="L2" i="45"/>
  <c r="N4" i="44"/>
  <c r="L4" i="44"/>
  <c r="J4" i="44"/>
  <c r="H4" i="44"/>
  <c r="F4" i="44"/>
  <c r="D4" i="44"/>
  <c r="B4" i="44"/>
  <c r="B3" i="44"/>
  <c r="B5" i="44" s="1"/>
  <c r="B6" i="44" s="1"/>
  <c r="L2" i="44"/>
  <c r="B2" i="44"/>
  <c r="N4" i="43"/>
  <c r="L4" i="43"/>
  <c r="J4" i="43"/>
  <c r="H4" i="43"/>
  <c r="F4" i="43"/>
  <c r="D4" i="43"/>
  <c r="B4" i="43"/>
  <c r="B3" i="43"/>
  <c r="B2" i="43" s="1"/>
  <c r="L2" i="43"/>
  <c r="N4" i="42"/>
  <c r="L4" i="42"/>
  <c r="J4" i="42"/>
  <c r="H4" i="42"/>
  <c r="F4" i="42"/>
  <c r="D4" i="42"/>
  <c r="B4" i="42"/>
  <c r="B3" i="42"/>
  <c r="B2" i="42" s="1"/>
  <c r="L2" i="42"/>
  <c r="N4" i="41"/>
  <c r="L4" i="41"/>
  <c r="J4" i="41"/>
  <c r="H4" i="41"/>
  <c r="F4" i="41"/>
  <c r="D4" i="41"/>
  <c r="B4" i="41"/>
  <c r="B3" i="41"/>
  <c r="B5" i="41" s="1"/>
  <c r="B6" i="41" s="1"/>
  <c r="L2" i="41"/>
  <c r="N4" i="40"/>
  <c r="L4" i="40"/>
  <c r="J4" i="40"/>
  <c r="H4" i="40"/>
  <c r="F4" i="40"/>
  <c r="D4" i="40"/>
  <c r="B4" i="40"/>
  <c r="B3" i="40"/>
  <c r="B2" i="40" s="1"/>
  <c r="L2" i="40"/>
  <c r="N4" i="39"/>
  <c r="L4" i="39"/>
  <c r="J4" i="39"/>
  <c r="H4" i="39"/>
  <c r="F4" i="39"/>
  <c r="D4" i="39"/>
  <c r="B4" i="39"/>
  <c r="B3" i="39"/>
  <c r="B2" i="39" s="1"/>
  <c r="L2" i="39"/>
  <c r="N4" i="38"/>
  <c r="L4" i="38"/>
  <c r="J4" i="38"/>
  <c r="H4" i="38"/>
  <c r="F4" i="38"/>
  <c r="D4" i="38"/>
  <c r="B4" i="38"/>
  <c r="B3" i="38"/>
  <c r="B2" i="38" s="1"/>
  <c r="L2" i="38"/>
  <c r="N4" i="37"/>
  <c r="L4" i="37"/>
  <c r="J4" i="37"/>
  <c r="H4" i="37"/>
  <c r="F4" i="37"/>
  <c r="D4" i="37"/>
  <c r="B4" i="37"/>
  <c r="B3" i="37"/>
  <c r="B2" i="37" s="1"/>
  <c r="L2" i="37"/>
  <c r="B2" i="41" l="1"/>
  <c r="B6" i="47"/>
  <c r="C5" i="47"/>
  <c r="B2" i="45"/>
  <c r="C5" i="45"/>
  <c r="B5" i="40"/>
  <c r="D5" i="40" s="1"/>
  <c r="B5" i="43"/>
  <c r="B5" i="42"/>
  <c r="C5" i="41"/>
  <c r="C5" i="44"/>
  <c r="D5" i="45"/>
  <c r="D5" i="44"/>
  <c r="B5" i="46"/>
  <c r="D5" i="47"/>
  <c r="D5" i="42"/>
  <c r="D5" i="41"/>
  <c r="B5" i="38"/>
  <c r="B5" i="39"/>
  <c r="B5" i="37"/>
  <c r="N4" i="23"/>
  <c r="L4" i="23"/>
  <c r="J4" i="23"/>
  <c r="H4" i="23"/>
  <c r="F4" i="23"/>
  <c r="D4" i="23"/>
  <c r="B4" i="23"/>
  <c r="B3" i="23"/>
  <c r="B5" i="23" s="1"/>
  <c r="L2" i="23"/>
  <c r="B2" i="23" l="1"/>
  <c r="B6" i="38"/>
  <c r="C5" i="38"/>
  <c r="B6" i="46"/>
  <c r="C5" i="46"/>
  <c r="B6" i="43"/>
  <c r="C5" i="43"/>
  <c r="D6" i="40"/>
  <c r="E5" i="40"/>
  <c r="D6" i="45"/>
  <c r="E5" i="45"/>
  <c r="E5" i="41"/>
  <c r="D6" i="41"/>
  <c r="B6" i="37"/>
  <c r="C5" i="37"/>
  <c r="D6" i="42"/>
  <c r="E5" i="42"/>
  <c r="D5" i="43"/>
  <c r="E5" i="44"/>
  <c r="D6" i="44"/>
  <c r="B6" i="40"/>
  <c r="C5" i="40"/>
  <c r="B6" i="23"/>
  <c r="C5" i="23"/>
  <c r="B6" i="39"/>
  <c r="C5" i="39"/>
  <c r="E5" i="47"/>
  <c r="D6" i="47"/>
  <c r="B6" i="42"/>
  <c r="C5" i="42"/>
  <c r="F5" i="45"/>
  <c r="D5" i="46"/>
  <c r="F5" i="44"/>
  <c r="F5" i="47"/>
  <c r="F5" i="43"/>
  <c r="F5" i="40"/>
  <c r="F5" i="42"/>
  <c r="F5" i="41"/>
  <c r="D5" i="38"/>
  <c r="D5" i="39"/>
  <c r="D5" i="37"/>
  <c r="D5" i="23"/>
  <c r="E5" i="38" l="1"/>
  <c r="D6" i="38"/>
  <c r="F6" i="44"/>
  <c r="G5" i="44"/>
  <c r="F5" i="23"/>
  <c r="D6" i="23"/>
  <c r="E5" i="23"/>
  <c r="F6" i="40"/>
  <c r="G5" i="40"/>
  <c r="D6" i="43"/>
  <c r="E5" i="43"/>
  <c r="D6" i="37"/>
  <c r="E5" i="37"/>
  <c r="F6" i="43"/>
  <c r="G5" i="43"/>
  <c r="D6" i="39"/>
  <c r="E5" i="39"/>
  <c r="F6" i="47"/>
  <c r="G5" i="47"/>
  <c r="F6" i="41"/>
  <c r="G5" i="41"/>
  <c r="D6" i="46"/>
  <c r="E5" i="46"/>
  <c r="F6" i="42"/>
  <c r="G5" i="42"/>
  <c r="F6" i="45"/>
  <c r="G5" i="45"/>
  <c r="H5" i="45"/>
  <c r="H5" i="47"/>
  <c r="H5" i="44"/>
  <c r="F5" i="46"/>
  <c r="H5" i="41"/>
  <c r="H5" i="40"/>
  <c r="H5" i="42"/>
  <c r="H5" i="43"/>
  <c r="F5" i="39"/>
  <c r="F5" i="38"/>
  <c r="F5" i="37"/>
  <c r="I5" i="43" l="1"/>
  <c r="H6" i="43"/>
  <c r="H6" i="47"/>
  <c r="I5" i="47"/>
  <c r="F6" i="39"/>
  <c r="G5" i="39"/>
  <c r="H6" i="44"/>
  <c r="I5" i="44"/>
  <c r="H6" i="42"/>
  <c r="I5" i="42"/>
  <c r="H6" i="45"/>
  <c r="I5" i="45"/>
  <c r="F6" i="37"/>
  <c r="G5" i="37"/>
  <c r="H6" i="41"/>
  <c r="I5" i="41"/>
  <c r="F6" i="23"/>
  <c r="G5" i="23"/>
  <c r="H5" i="23"/>
  <c r="I5" i="40"/>
  <c r="H6" i="40"/>
  <c r="F6" i="38"/>
  <c r="G5" i="38"/>
  <c r="F6" i="46"/>
  <c r="G5" i="46"/>
  <c r="J5" i="45"/>
  <c r="J5" i="47"/>
  <c r="H5" i="46"/>
  <c r="J5" i="44"/>
  <c r="J5" i="42"/>
  <c r="J5" i="41"/>
  <c r="J5" i="40"/>
  <c r="J5" i="43"/>
  <c r="H5" i="38"/>
  <c r="H5" i="39"/>
  <c r="H5" i="37"/>
  <c r="I5" i="46" l="1"/>
  <c r="H6" i="46"/>
  <c r="J6" i="43"/>
  <c r="K5" i="43"/>
  <c r="J6" i="47"/>
  <c r="K5" i="47"/>
  <c r="J6" i="41"/>
  <c r="K5" i="41"/>
  <c r="I5" i="37"/>
  <c r="H6" i="37"/>
  <c r="J6" i="42"/>
  <c r="K5" i="42"/>
  <c r="H6" i="39"/>
  <c r="I5" i="39"/>
  <c r="J6" i="44"/>
  <c r="K5" i="44"/>
  <c r="H6" i="38"/>
  <c r="I5" i="38"/>
  <c r="J6" i="40"/>
  <c r="K5" i="40"/>
  <c r="J6" i="45"/>
  <c r="K5" i="45"/>
  <c r="H6" i="23"/>
  <c r="I5" i="23"/>
  <c r="J5" i="23"/>
  <c r="L5" i="45"/>
  <c r="L5" i="47"/>
  <c r="L5" i="44"/>
  <c r="J5" i="46"/>
  <c r="L5" i="43"/>
  <c r="L5" i="41"/>
  <c r="L5" i="42"/>
  <c r="L5" i="40"/>
  <c r="J5" i="39"/>
  <c r="J5" i="38"/>
  <c r="J5" i="37"/>
  <c r="L6" i="40" l="1"/>
  <c r="M5" i="40"/>
  <c r="L6" i="47"/>
  <c r="M5" i="47"/>
  <c r="M5" i="42"/>
  <c r="L6" i="42"/>
  <c r="M5" i="45"/>
  <c r="L6" i="45"/>
  <c r="J6" i="37"/>
  <c r="K5" i="37"/>
  <c r="L6" i="43"/>
  <c r="M5" i="43"/>
  <c r="J6" i="39"/>
  <c r="K5" i="39"/>
  <c r="L6" i="44"/>
  <c r="M5" i="44"/>
  <c r="J6" i="38"/>
  <c r="K5" i="38"/>
  <c r="J6" i="46"/>
  <c r="K5" i="46"/>
  <c r="L6" i="41"/>
  <c r="M5" i="41"/>
  <c r="J6" i="23"/>
  <c r="K5" i="23"/>
  <c r="N5" i="45"/>
  <c r="L5" i="46"/>
  <c r="N5" i="47"/>
  <c r="N5" i="44"/>
  <c r="N5" i="42"/>
  <c r="N5" i="43"/>
  <c r="N5" i="40"/>
  <c r="N5" i="41"/>
  <c r="L5" i="38"/>
  <c r="L5" i="39"/>
  <c r="L5" i="37"/>
  <c r="L5" i="23"/>
  <c r="L6" i="37" l="1"/>
  <c r="M5" i="37"/>
  <c r="M5" i="23"/>
  <c r="L6" i="23"/>
  <c r="N6" i="43"/>
  <c r="O5" i="43"/>
  <c r="M5" i="39"/>
  <c r="L6" i="39"/>
  <c r="N6" i="44"/>
  <c r="O5" i="44"/>
  <c r="N6" i="42"/>
  <c r="O5" i="42"/>
  <c r="L6" i="38"/>
  <c r="M5" i="38"/>
  <c r="N6" i="47"/>
  <c r="O5" i="47"/>
  <c r="N6" i="41"/>
  <c r="O5" i="41"/>
  <c r="L6" i="46"/>
  <c r="M5" i="46"/>
  <c r="N6" i="40"/>
  <c r="O5" i="40"/>
  <c r="N6" i="45"/>
  <c r="O5" i="45"/>
  <c r="B7" i="45"/>
  <c r="B7" i="47"/>
  <c r="B7" i="44"/>
  <c r="N5" i="46"/>
  <c r="B7" i="43"/>
  <c r="B7" i="41"/>
  <c r="B7" i="40"/>
  <c r="B7" i="42"/>
  <c r="N5" i="39"/>
  <c r="N5" i="38"/>
  <c r="N5" i="37"/>
  <c r="N5" i="23"/>
  <c r="N6" i="23" l="1"/>
  <c r="O5" i="23"/>
  <c r="N6" i="39"/>
  <c r="O5" i="39"/>
  <c r="N6" i="37"/>
  <c r="O5" i="37"/>
  <c r="N6" i="38"/>
  <c r="O5" i="38"/>
  <c r="N6" i="46"/>
  <c r="O5" i="46"/>
  <c r="B8" i="41"/>
  <c r="C7" i="41"/>
  <c r="B8" i="43"/>
  <c r="C7" i="43"/>
  <c r="C7" i="44"/>
  <c r="B8" i="44"/>
  <c r="C7" i="42"/>
  <c r="B8" i="42"/>
  <c r="B8" i="47"/>
  <c r="C7" i="47"/>
  <c r="B8" i="40"/>
  <c r="C7" i="40"/>
  <c r="C7" i="45"/>
  <c r="B8" i="45"/>
  <c r="D7" i="45"/>
  <c r="D7" i="47"/>
  <c r="B7" i="46"/>
  <c r="D7" i="44"/>
  <c r="D7" i="42"/>
  <c r="D7" i="41"/>
  <c r="D7" i="40"/>
  <c r="D7" i="43"/>
  <c r="B7" i="38"/>
  <c r="B7" i="39"/>
  <c r="B7" i="37"/>
  <c r="B7" i="23"/>
  <c r="B8" i="38" l="1"/>
  <c r="C7" i="38"/>
  <c r="B8" i="46"/>
  <c r="C7" i="46"/>
  <c r="B8" i="23"/>
  <c r="C7" i="23"/>
  <c r="D8" i="41"/>
  <c r="E7" i="41"/>
  <c r="B8" i="37"/>
  <c r="C7" i="37"/>
  <c r="E7" i="42"/>
  <c r="D8" i="42"/>
  <c r="B8" i="39"/>
  <c r="C7" i="39"/>
  <c r="D8" i="44"/>
  <c r="E7" i="44"/>
  <c r="E7" i="43"/>
  <c r="D8" i="43"/>
  <c r="E7" i="47"/>
  <c r="D8" i="47"/>
  <c r="E7" i="40"/>
  <c r="D8" i="40"/>
  <c r="E7" i="45"/>
  <c r="D8" i="45"/>
  <c r="F7" i="45"/>
  <c r="D7" i="46"/>
  <c r="F7" i="44"/>
  <c r="F7" i="47"/>
  <c r="F7" i="41"/>
  <c r="F7" i="43"/>
  <c r="F7" i="40"/>
  <c r="F7" i="42"/>
  <c r="D7" i="38"/>
  <c r="D7" i="39"/>
  <c r="D7" i="37"/>
  <c r="D7" i="23"/>
  <c r="D8" i="23" l="1"/>
  <c r="E7" i="23"/>
  <c r="G7" i="43"/>
  <c r="F8" i="43"/>
  <c r="E7" i="37"/>
  <c r="D8" i="37"/>
  <c r="F8" i="41"/>
  <c r="G7" i="41"/>
  <c r="D8" i="39"/>
  <c r="E7" i="39"/>
  <c r="F8" i="47"/>
  <c r="G7" i="47"/>
  <c r="D8" i="38"/>
  <c r="E7" i="38"/>
  <c r="F8" i="44"/>
  <c r="G7" i="44"/>
  <c r="F8" i="42"/>
  <c r="G7" i="42"/>
  <c r="E7" i="46"/>
  <c r="D8" i="46"/>
  <c r="G7" i="40"/>
  <c r="F8" i="40"/>
  <c r="G7" i="45"/>
  <c r="F8" i="45"/>
  <c r="H7" i="45"/>
  <c r="H7" i="47"/>
  <c r="H7" i="44"/>
  <c r="F7" i="46"/>
  <c r="H7" i="41"/>
  <c r="H7" i="42"/>
  <c r="H7" i="43"/>
  <c r="H7" i="40"/>
  <c r="F7" i="39"/>
  <c r="F7" i="38"/>
  <c r="F7" i="37"/>
  <c r="F7" i="23"/>
  <c r="G7" i="39" l="1"/>
  <c r="F8" i="39"/>
  <c r="H8" i="40"/>
  <c r="I7" i="40"/>
  <c r="I7" i="47"/>
  <c r="H8" i="47"/>
  <c r="I7" i="43"/>
  <c r="H8" i="43"/>
  <c r="H8" i="45"/>
  <c r="I7" i="45"/>
  <c r="F8" i="23"/>
  <c r="G7" i="23"/>
  <c r="H8" i="42"/>
  <c r="I7" i="42"/>
  <c r="G7" i="37"/>
  <c r="F8" i="37"/>
  <c r="I7" i="41"/>
  <c r="H8" i="41"/>
  <c r="F8" i="38"/>
  <c r="G7" i="38"/>
  <c r="F8" i="46"/>
  <c r="G7" i="46"/>
  <c r="I7" i="44"/>
  <c r="H8" i="44"/>
  <c r="J7" i="45"/>
  <c r="J7" i="44"/>
  <c r="H7" i="46"/>
  <c r="J7" i="47"/>
  <c r="J7" i="40"/>
  <c r="J7" i="42"/>
  <c r="J7" i="43"/>
  <c r="J7" i="41"/>
  <c r="H7" i="39"/>
  <c r="H7" i="38"/>
  <c r="H7" i="37"/>
  <c r="H7" i="23"/>
  <c r="H8" i="37" l="1"/>
  <c r="I7" i="37"/>
  <c r="J8" i="47"/>
  <c r="K7" i="47"/>
  <c r="H8" i="23"/>
  <c r="I7" i="23"/>
  <c r="J8" i="42"/>
  <c r="K7" i="42"/>
  <c r="J8" i="40"/>
  <c r="K7" i="40"/>
  <c r="I7" i="38"/>
  <c r="H8" i="38"/>
  <c r="H8" i="39"/>
  <c r="I7" i="39"/>
  <c r="H8" i="46"/>
  <c r="I7" i="46"/>
  <c r="K7" i="41"/>
  <c r="J8" i="41"/>
  <c r="J8" i="44"/>
  <c r="K7" i="44"/>
  <c r="K7" i="43"/>
  <c r="J8" i="43"/>
  <c r="J8" i="45"/>
  <c r="K7" i="45"/>
  <c r="L7" i="45"/>
  <c r="L7" i="44"/>
  <c r="L7" i="47"/>
  <c r="J7" i="46"/>
  <c r="L7" i="41"/>
  <c r="L7" i="42"/>
  <c r="L7" i="43"/>
  <c r="L7" i="40"/>
  <c r="J7" i="38"/>
  <c r="J7" i="39"/>
  <c r="J7" i="37"/>
  <c r="J7" i="23"/>
  <c r="J8" i="37" l="1"/>
  <c r="K7" i="37"/>
  <c r="M7" i="41"/>
  <c r="L8" i="41"/>
  <c r="J8" i="23"/>
  <c r="K7" i="23"/>
  <c r="M7" i="42"/>
  <c r="L8" i="42"/>
  <c r="J8" i="39"/>
  <c r="K7" i="39"/>
  <c r="J8" i="46"/>
  <c r="K7" i="46"/>
  <c r="J8" i="38"/>
  <c r="K7" i="38"/>
  <c r="L8" i="47"/>
  <c r="M7" i="47"/>
  <c r="L8" i="40"/>
  <c r="M7" i="40"/>
  <c r="M7" i="44"/>
  <c r="L8" i="44"/>
  <c r="L8" i="43"/>
  <c r="M7" i="43"/>
  <c r="M7" i="45"/>
  <c r="L8" i="45"/>
  <c r="N7" i="45"/>
  <c r="L7" i="46"/>
  <c r="N7" i="44"/>
  <c r="N7" i="47"/>
  <c r="N7" i="43"/>
  <c r="N7" i="42"/>
  <c r="N7" i="40"/>
  <c r="N7" i="41"/>
  <c r="L7" i="38"/>
  <c r="L7" i="39"/>
  <c r="L7" i="37"/>
  <c r="L7" i="23"/>
  <c r="N8" i="43" l="1"/>
  <c r="O7" i="43"/>
  <c r="M7" i="39"/>
  <c r="L8" i="39"/>
  <c r="N8" i="47"/>
  <c r="O7" i="47"/>
  <c r="L8" i="38"/>
  <c r="M7" i="38"/>
  <c r="O7" i="41"/>
  <c r="N8" i="41"/>
  <c r="M7" i="46"/>
  <c r="L8" i="46"/>
  <c r="M7" i="23"/>
  <c r="L8" i="23"/>
  <c r="O7" i="42"/>
  <c r="N8" i="42"/>
  <c r="L8" i="37"/>
  <c r="M7" i="37"/>
  <c r="O7" i="44"/>
  <c r="N8" i="44"/>
  <c r="N8" i="40"/>
  <c r="O7" i="40"/>
  <c r="N8" i="45"/>
  <c r="O7" i="45"/>
  <c r="B9" i="45"/>
  <c r="N7" i="46"/>
  <c r="B9" i="47"/>
  <c r="B9" i="44"/>
  <c r="B9" i="41"/>
  <c r="B9" i="42"/>
  <c r="B9" i="40"/>
  <c r="B9" i="43"/>
  <c r="N7" i="39"/>
  <c r="N7" i="38"/>
  <c r="N7" i="37"/>
  <c r="N7" i="23"/>
  <c r="N8" i="38" l="1"/>
  <c r="O7" i="38"/>
  <c r="B10" i="44"/>
  <c r="C9" i="44"/>
  <c r="B10" i="40"/>
  <c r="C9" i="40"/>
  <c r="O7" i="23"/>
  <c r="N8" i="23"/>
  <c r="C9" i="42"/>
  <c r="B10" i="42"/>
  <c r="B10" i="41"/>
  <c r="C9" i="41"/>
  <c r="N8" i="37"/>
  <c r="O7" i="37"/>
  <c r="N8" i="39"/>
  <c r="O7" i="39"/>
  <c r="B10" i="47"/>
  <c r="C9" i="47"/>
  <c r="C9" i="43"/>
  <c r="B10" i="43"/>
  <c r="N8" i="46"/>
  <c r="O7" i="46"/>
  <c r="B10" i="45"/>
  <c r="C9" i="45"/>
  <c r="D9" i="45"/>
  <c r="D9" i="47"/>
  <c r="B9" i="46"/>
  <c r="D9" i="44"/>
  <c r="D9" i="43"/>
  <c r="D9" i="40"/>
  <c r="D9" i="42"/>
  <c r="D9" i="41"/>
  <c r="B9" i="39"/>
  <c r="B9" i="38"/>
  <c r="B9" i="37"/>
  <c r="B9" i="23"/>
  <c r="B10" i="23" l="1"/>
  <c r="C9" i="23"/>
  <c r="D10" i="40"/>
  <c r="E9" i="40"/>
  <c r="C9" i="37"/>
  <c r="B10" i="37"/>
  <c r="E9" i="43"/>
  <c r="D10" i="43"/>
  <c r="B10" i="38"/>
  <c r="C9" i="38"/>
  <c r="E9" i="44"/>
  <c r="D10" i="44"/>
  <c r="B10" i="39"/>
  <c r="C9" i="39"/>
  <c r="B10" i="46"/>
  <c r="C9" i="46"/>
  <c r="E9" i="41"/>
  <c r="D10" i="41"/>
  <c r="E9" i="47"/>
  <c r="D10" i="47"/>
  <c r="D10" i="42"/>
  <c r="E9" i="42"/>
  <c r="D10" i="45"/>
  <c r="E9" i="45"/>
  <c r="F9" i="45"/>
  <c r="D9" i="46"/>
  <c r="F9" i="44"/>
  <c r="F9" i="47"/>
  <c r="F9" i="40"/>
  <c r="F9" i="41"/>
  <c r="F9" i="42"/>
  <c r="F9" i="43"/>
  <c r="D9" i="39"/>
  <c r="D9" i="38"/>
  <c r="D9" i="37"/>
  <c r="D9" i="23"/>
  <c r="F10" i="43" l="1"/>
  <c r="G9" i="43"/>
  <c r="D10" i="46"/>
  <c r="E9" i="46"/>
  <c r="D10" i="23"/>
  <c r="E9" i="23"/>
  <c r="G9" i="41"/>
  <c r="F10" i="41"/>
  <c r="D10" i="39"/>
  <c r="E9" i="39"/>
  <c r="G9" i="44"/>
  <c r="F10" i="44"/>
  <c r="D10" i="37"/>
  <c r="E9" i="37"/>
  <c r="F10" i="40"/>
  <c r="G9" i="40"/>
  <c r="E9" i="38"/>
  <c r="D10" i="38"/>
  <c r="F10" i="47"/>
  <c r="G9" i="47"/>
  <c r="F10" i="42"/>
  <c r="G9" i="42"/>
  <c r="F10" i="45"/>
  <c r="G9" i="45"/>
  <c r="H9" i="45"/>
  <c r="H9" i="44"/>
  <c r="F9" i="46"/>
  <c r="H9" i="47"/>
  <c r="H9" i="40"/>
  <c r="H9" i="43"/>
  <c r="H9" i="41"/>
  <c r="H9" i="42"/>
  <c r="F9" i="38"/>
  <c r="F9" i="39"/>
  <c r="F9" i="37"/>
  <c r="F9" i="23"/>
  <c r="F10" i="39" l="1"/>
  <c r="G9" i="39"/>
  <c r="H10" i="47"/>
  <c r="I9" i="47"/>
  <c r="I9" i="42"/>
  <c r="H10" i="42"/>
  <c r="I9" i="44"/>
  <c r="H10" i="44"/>
  <c r="I9" i="45"/>
  <c r="H10" i="45"/>
  <c r="F10" i="23"/>
  <c r="G9" i="23"/>
  <c r="H10" i="43"/>
  <c r="I9" i="43"/>
  <c r="G9" i="38"/>
  <c r="F10" i="38"/>
  <c r="F10" i="46"/>
  <c r="G9" i="46"/>
  <c r="F10" i="37"/>
  <c r="G9" i="37"/>
  <c r="H10" i="40"/>
  <c r="I9" i="40"/>
  <c r="I9" i="41"/>
  <c r="H10" i="41"/>
  <c r="J9" i="45"/>
  <c r="J9" i="47"/>
  <c r="J9" i="44"/>
  <c r="H9" i="46"/>
  <c r="J9" i="41"/>
  <c r="J9" i="42"/>
  <c r="J9" i="43"/>
  <c r="J9" i="40"/>
  <c r="H9" i="39"/>
  <c r="H9" i="38"/>
  <c r="H9" i="37"/>
  <c r="H9" i="23"/>
  <c r="H10" i="37" l="1"/>
  <c r="I9" i="37"/>
  <c r="J10" i="41"/>
  <c r="K9" i="41"/>
  <c r="J10" i="47"/>
  <c r="K9" i="47"/>
  <c r="J10" i="40"/>
  <c r="K9" i="40"/>
  <c r="I9" i="23"/>
  <c r="H10" i="23"/>
  <c r="K9" i="42"/>
  <c r="J10" i="42"/>
  <c r="H10" i="38"/>
  <c r="I9" i="38"/>
  <c r="I9" i="46"/>
  <c r="H10" i="46"/>
  <c r="I9" i="39"/>
  <c r="H10" i="39"/>
  <c r="K9" i="44"/>
  <c r="J10" i="44"/>
  <c r="J10" i="43"/>
  <c r="K9" i="43"/>
  <c r="K9" i="45"/>
  <c r="J10" i="45"/>
  <c r="L9" i="45"/>
  <c r="J9" i="46"/>
  <c r="L9" i="44"/>
  <c r="L9" i="47"/>
  <c r="L9" i="40"/>
  <c r="L9" i="41"/>
  <c r="L9" i="42"/>
  <c r="L9" i="43"/>
  <c r="J9" i="38"/>
  <c r="J9" i="39"/>
  <c r="J9" i="37"/>
  <c r="J9" i="23"/>
  <c r="J10" i="39" l="1"/>
  <c r="K9" i="39"/>
  <c r="M9" i="47"/>
  <c r="L10" i="47"/>
  <c r="J10" i="46"/>
  <c r="K9" i="46"/>
  <c r="J10" i="23"/>
  <c r="K9" i="23"/>
  <c r="L10" i="41"/>
  <c r="M9" i="41"/>
  <c r="J10" i="37"/>
  <c r="K9" i="37"/>
  <c r="M9" i="40"/>
  <c r="L10" i="40"/>
  <c r="L10" i="44"/>
  <c r="M9" i="44"/>
  <c r="J10" i="38"/>
  <c r="K9" i="38"/>
  <c r="M9" i="43"/>
  <c r="L10" i="43"/>
  <c r="M9" i="42"/>
  <c r="L10" i="42"/>
  <c r="M9" i="45"/>
  <c r="L10" i="45"/>
  <c r="N9" i="45"/>
  <c r="L9" i="46"/>
  <c r="N9" i="44"/>
  <c r="N9" i="47"/>
  <c r="N9" i="43"/>
  <c r="N9" i="41"/>
  <c r="N9" i="42"/>
  <c r="N9" i="40"/>
  <c r="L9" i="39"/>
  <c r="L9" i="38"/>
  <c r="L9" i="37"/>
  <c r="L9" i="23"/>
  <c r="N10" i="42" l="1"/>
  <c r="O9" i="42"/>
  <c r="L10" i="23"/>
  <c r="M9" i="23"/>
  <c r="N10" i="41"/>
  <c r="O9" i="41"/>
  <c r="O9" i="45"/>
  <c r="N10" i="45"/>
  <c r="O9" i="43"/>
  <c r="N10" i="43"/>
  <c r="L10" i="38"/>
  <c r="M9" i="38"/>
  <c r="N10" i="47"/>
  <c r="O9" i="47"/>
  <c r="M9" i="37"/>
  <c r="L10" i="37"/>
  <c r="L10" i="39"/>
  <c r="M9" i="39"/>
  <c r="N10" i="44"/>
  <c r="O9" i="44"/>
  <c r="N10" i="40"/>
  <c r="O9" i="40"/>
  <c r="M9" i="46"/>
  <c r="L10" i="46"/>
  <c r="B11" i="45"/>
  <c r="B11" i="47"/>
  <c r="N9" i="46"/>
  <c r="B11" i="44"/>
  <c r="B11" i="40"/>
  <c r="B11" i="43"/>
  <c r="B11" i="41"/>
  <c r="B11" i="42"/>
  <c r="N9" i="38"/>
  <c r="N9" i="39"/>
  <c r="N9" i="37"/>
  <c r="N9" i="23"/>
  <c r="N10" i="38" l="1"/>
  <c r="O9" i="38"/>
  <c r="O9" i="46"/>
  <c r="N10" i="46"/>
  <c r="B12" i="45"/>
  <c r="C11" i="45"/>
  <c r="C11" i="44"/>
  <c r="B12" i="44"/>
  <c r="B12" i="42"/>
  <c r="C11" i="42"/>
  <c r="B12" i="47"/>
  <c r="C11" i="47"/>
  <c r="B12" i="41"/>
  <c r="C11" i="41"/>
  <c r="N10" i="23"/>
  <c r="O9" i="23"/>
  <c r="C11" i="43"/>
  <c r="B12" i="43"/>
  <c r="O9" i="37"/>
  <c r="N10" i="37"/>
  <c r="B12" i="40"/>
  <c r="C11" i="40"/>
  <c r="N10" i="39"/>
  <c r="O9" i="39"/>
  <c r="D11" i="45"/>
  <c r="B11" i="46"/>
  <c r="D11" i="47"/>
  <c r="D11" i="44"/>
  <c r="D11" i="43"/>
  <c r="D11" i="40"/>
  <c r="D11" i="42"/>
  <c r="D11" i="41"/>
  <c r="B11" i="39"/>
  <c r="B11" i="38"/>
  <c r="B11" i="37"/>
  <c r="B11" i="23"/>
  <c r="B12" i="23" l="1"/>
  <c r="C11" i="23"/>
  <c r="E11" i="40"/>
  <c r="D12" i="40"/>
  <c r="B12" i="37"/>
  <c r="C11" i="37"/>
  <c r="D12" i="43"/>
  <c r="E11" i="43"/>
  <c r="C11" i="38"/>
  <c r="B12" i="38"/>
  <c r="B12" i="39"/>
  <c r="C11" i="39"/>
  <c r="D12" i="47"/>
  <c r="E11" i="47"/>
  <c r="E11" i="41"/>
  <c r="D12" i="41"/>
  <c r="B12" i="46"/>
  <c r="C11" i="46"/>
  <c r="E11" i="44"/>
  <c r="D12" i="44"/>
  <c r="E11" i="42"/>
  <c r="D12" i="42"/>
  <c r="E11" i="45"/>
  <c r="D12" i="45"/>
  <c r="F11" i="45"/>
  <c r="F11" i="47"/>
  <c r="F11" i="44"/>
  <c r="D11" i="46"/>
  <c r="F11" i="41"/>
  <c r="F11" i="40"/>
  <c r="F11" i="42"/>
  <c r="F11" i="43"/>
  <c r="D11" i="38"/>
  <c r="D11" i="39"/>
  <c r="D11" i="37"/>
  <c r="D11" i="23"/>
  <c r="D12" i="37" l="1"/>
  <c r="E11" i="37"/>
  <c r="G11" i="41"/>
  <c r="F12" i="41"/>
  <c r="E11" i="39"/>
  <c r="D12" i="39"/>
  <c r="E11" i="46"/>
  <c r="D12" i="46"/>
  <c r="E11" i="23"/>
  <c r="D12" i="23"/>
  <c r="D12" i="38"/>
  <c r="E11" i="38"/>
  <c r="F12" i="44"/>
  <c r="G11" i="44"/>
  <c r="F12" i="40"/>
  <c r="G11" i="40"/>
  <c r="F12" i="43"/>
  <c r="G11" i="43"/>
  <c r="F12" i="47"/>
  <c r="G11" i="47"/>
  <c r="F12" i="42"/>
  <c r="G11" i="42"/>
  <c r="G11" i="45"/>
  <c r="F12" i="45"/>
  <c r="H11" i="45"/>
  <c r="F11" i="46"/>
  <c r="H11" i="44"/>
  <c r="H11" i="47"/>
  <c r="H11" i="43"/>
  <c r="H11" i="40"/>
  <c r="H11" i="41"/>
  <c r="H11" i="42"/>
  <c r="F11" i="39"/>
  <c r="F11" i="38"/>
  <c r="F11" i="37"/>
  <c r="F11" i="23"/>
  <c r="G11" i="39" l="1"/>
  <c r="F12" i="39"/>
  <c r="H12" i="44"/>
  <c r="I11" i="44"/>
  <c r="F12" i="37"/>
  <c r="G11" i="37"/>
  <c r="I11" i="43"/>
  <c r="H12" i="43"/>
  <c r="I11" i="42"/>
  <c r="H12" i="42"/>
  <c r="F12" i="46"/>
  <c r="G11" i="46"/>
  <c r="G11" i="23"/>
  <c r="F12" i="23"/>
  <c r="I11" i="40"/>
  <c r="H12" i="40"/>
  <c r="F12" i="38"/>
  <c r="G11" i="38"/>
  <c r="I11" i="47"/>
  <c r="H12" i="47"/>
  <c r="H12" i="41"/>
  <c r="I11" i="41"/>
  <c r="I11" i="45"/>
  <c r="H12" i="45"/>
  <c r="J11" i="45"/>
  <c r="J11" i="47"/>
  <c r="H11" i="46"/>
  <c r="J11" i="44"/>
  <c r="J11" i="40"/>
  <c r="J11" i="41"/>
  <c r="J11" i="42"/>
  <c r="J11" i="43"/>
  <c r="H11" i="38"/>
  <c r="H11" i="39"/>
  <c r="H11" i="37"/>
  <c r="H11" i="23"/>
  <c r="J12" i="45" l="1"/>
  <c r="K11" i="45"/>
  <c r="H12" i="23"/>
  <c r="I11" i="23"/>
  <c r="J12" i="41"/>
  <c r="K11" i="41"/>
  <c r="I11" i="37"/>
  <c r="H12" i="37"/>
  <c r="J12" i="40"/>
  <c r="K11" i="40"/>
  <c r="H12" i="39"/>
  <c r="I11" i="39"/>
  <c r="J12" i="44"/>
  <c r="K11" i="44"/>
  <c r="K11" i="42"/>
  <c r="J12" i="42"/>
  <c r="H12" i="38"/>
  <c r="I11" i="38"/>
  <c r="I11" i="46"/>
  <c r="H12" i="46"/>
  <c r="K11" i="43"/>
  <c r="J12" i="43"/>
  <c r="J12" i="47"/>
  <c r="K11" i="47"/>
  <c r="L11" i="45"/>
  <c r="L11" i="44"/>
  <c r="J11" i="46"/>
  <c r="L11" i="47"/>
  <c r="L11" i="42"/>
  <c r="L11" i="43"/>
  <c r="L11" i="41"/>
  <c r="L11" i="40"/>
  <c r="J11" i="38"/>
  <c r="J11" i="39"/>
  <c r="J11" i="37"/>
  <c r="J11" i="23"/>
  <c r="K11" i="37" l="1"/>
  <c r="J12" i="37"/>
  <c r="L12" i="42"/>
  <c r="M11" i="42"/>
  <c r="L12" i="40"/>
  <c r="M11" i="40"/>
  <c r="J12" i="23"/>
  <c r="K11" i="23"/>
  <c r="M11" i="43"/>
  <c r="L12" i="43"/>
  <c r="J12" i="39"/>
  <c r="K11" i="39"/>
  <c r="M11" i="47"/>
  <c r="L12" i="47"/>
  <c r="J12" i="38"/>
  <c r="K11" i="38"/>
  <c r="K11" i="46"/>
  <c r="J12" i="46"/>
  <c r="M11" i="44"/>
  <c r="L12" i="44"/>
  <c r="M11" i="41"/>
  <c r="L12" i="41"/>
  <c r="L12" i="45"/>
  <c r="M11" i="45"/>
  <c r="N11" i="45"/>
  <c r="N11" i="47"/>
  <c r="L11" i="46"/>
  <c r="N11" i="44"/>
  <c r="N11" i="40"/>
  <c r="N11" i="43"/>
  <c r="N11" i="41"/>
  <c r="N11" i="42"/>
  <c r="L11" i="39"/>
  <c r="L11" i="38"/>
  <c r="L11" i="37"/>
  <c r="L11" i="23"/>
  <c r="M11" i="38" l="1"/>
  <c r="L12" i="38"/>
  <c r="L12" i="39"/>
  <c r="M11" i="39"/>
  <c r="M11" i="46"/>
  <c r="L12" i="46"/>
  <c r="N12" i="42"/>
  <c r="O11" i="42"/>
  <c r="O11" i="47"/>
  <c r="N12" i="47"/>
  <c r="O11" i="41"/>
  <c r="N12" i="41"/>
  <c r="N12" i="45"/>
  <c r="O11" i="45"/>
  <c r="L12" i="23"/>
  <c r="M11" i="23"/>
  <c r="N12" i="43"/>
  <c r="O11" i="43"/>
  <c r="L12" i="37"/>
  <c r="M11" i="37"/>
  <c r="N12" i="40"/>
  <c r="O11" i="40"/>
  <c r="O11" i="44"/>
  <c r="N12" i="44"/>
  <c r="B13" i="45"/>
  <c r="N11" i="46"/>
  <c r="B13" i="47"/>
  <c r="B13" i="44"/>
  <c r="B13" i="43"/>
  <c r="B13" i="42"/>
  <c r="B13" i="40"/>
  <c r="B13" i="41"/>
  <c r="N11" i="38"/>
  <c r="N11" i="39"/>
  <c r="N11" i="37"/>
  <c r="N11" i="23"/>
  <c r="N12" i="39" l="1"/>
  <c r="O11" i="39"/>
  <c r="C13" i="44"/>
  <c r="B14" i="44"/>
  <c r="B14" i="40"/>
  <c r="C13" i="40"/>
  <c r="B14" i="45"/>
  <c r="C13" i="45"/>
  <c r="N12" i="23"/>
  <c r="O11" i="23"/>
  <c r="C13" i="42"/>
  <c r="B14" i="42"/>
  <c r="N12" i="37"/>
  <c r="O11" i="37"/>
  <c r="B14" i="43"/>
  <c r="C13" i="43"/>
  <c r="O11" i="38"/>
  <c r="N12" i="38"/>
  <c r="B14" i="47"/>
  <c r="C13" i="47"/>
  <c r="C13" i="41"/>
  <c r="B14" i="41"/>
  <c r="N12" i="46"/>
  <c r="O11" i="46"/>
  <c r="D13" i="45"/>
  <c r="B13" i="46"/>
  <c r="D13" i="44"/>
  <c r="D13" i="47"/>
  <c r="D13" i="43"/>
  <c r="D13" i="42"/>
  <c r="D13" i="40"/>
  <c r="D13" i="41"/>
  <c r="B13" i="38"/>
  <c r="B13" i="39"/>
  <c r="B13" i="37"/>
  <c r="B13" i="23"/>
  <c r="B14" i="39" l="1"/>
  <c r="C13" i="39"/>
  <c r="E13" i="47"/>
  <c r="D14" i="47"/>
  <c r="C13" i="23"/>
  <c r="B14" i="23"/>
  <c r="E13" i="42"/>
  <c r="D14" i="42"/>
  <c r="B14" i="37"/>
  <c r="C13" i="37"/>
  <c r="B14" i="38"/>
  <c r="C13" i="38"/>
  <c r="D14" i="44"/>
  <c r="E13" i="44"/>
  <c r="E13" i="43"/>
  <c r="D14" i="43"/>
  <c r="D14" i="41"/>
  <c r="E13" i="41"/>
  <c r="B14" i="46"/>
  <c r="C13" i="46"/>
  <c r="E13" i="40"/>
  <c r="D14" i="40"/>
  <c r="E13" i="45"/>
  <c r="D14" i="45"/>
  <c r="F13" i="45"/>
  <c r="D13" i="46"/>
  <c r="F13" i="47"/>
  <c r="F13" i="44"/>
  <c r="F13" i="41"/>
  <c r="F13" i="42"/>
  <c r="F13" i="40"/>
  <c r="F13" i="43"/>
  <c r="D13" i="39"/>
  <c r="D13" i="38"/>
  <c r="D13" i="37"/>
  <c r="D13" i="23"/>
  <c r="F14" i="43" l="1"/>
  <c r="G13" i="43"/>
  <c r="E13" i="46"/>
  <c r="D14" i="46"/>
  <c r="F14" i="40"/>
  <c r="G13" i="40"/>
  <c r="G13" i="45"/>
  <c r="F14" i="45"/>
  <c r="D14" i="23"/>
  <c r="E13" i="23"/>
  <c r="G13" i="42"/>
  <c r="F14" i="42"/>
  <c r="E13" i="37"/>
  <c r="D14" i="37"/>
  <c r="F14" i="41"/>
  <c r="G13" i="41"/>
  <c r="F14" i="44"/>
  <c r="G13" i="44"/>
  <c r="D14" i="39"/>
  <c r="E13" i="39"/>
  <c r="F14" i="47"/>
  <c r="G13" i="47"/>
  <c r="D14" i="38"/>
  <c r="E13" i="38"/>
  <c r="H13" i="45"/>
  <c r="H13" i="47"/>
  <c r="H13" i="44"/>
  <c r="F13" i="46"/>
  <c r="H13" i="42"/>
  <c r="H13" i="43"/>
  <c r="H13" i="40"/>
  <c r="H13" i="41"/>
  <c r="F13" i="39"/>
  <c r="F13" i="38"/>
  <c r="F13" i="37"/>
  <c r="F13" i="23"/>
  <c r="H14" i="40" l="1"/>
  <c r="I13" i="40"/>
  <c r="F14" i="23"/>
  <c r="G13" i="23"/>
  <c r="I13" i="43"/>
  <c r="H14" i="43"/>
  <c r="F14" i="38"/>
  <c r="G13" i="38"/>
  <c r="G13" i="46"/>
  <c r="F14" i="46"/>
  <c r="H14" i="45"/>
  <c r="I13" i="45"/>
  <c r="F14" i="37"/>
  <c r="G13" i="37"/>
  <c r="H14" i="42"/>
  <c r="I13" i="42"/>
  <c r="F14" i="39"/>
  <c r="G13" i="39"/>
  <c r="I13" i="44"/>
  <c r="H14" i="44"/>
  <c r="I13" i="41"/>
  <c r="H14" i="41"/>
  <c r="H14" i="47"/>
  <c r="I13" i="47"/>
  <c r="J13" i="45"/>
  <c r="J13" i="47"/>
  <c r="J13" i="44"/>
  <c r="H13" i="46"/>
  <c r="J13" i="43"/>
  <c r="J13" i="40"/>
  <c r="J13" i="42"/>
  <c r="J13" i="41"/>
  <c r="H13" i="38"/>
  <c r="H13" i="39"/>
  <c r="H13" i="37"/>
  <c r="H13" i="23"/>
  <c r="I13" i="39" l="1"/>
  <c r="H14" i="39"/>
  <c r="I13" i="46"/>
  <c r="H14" i="46"/>
  <c r="J14" i="42"/>
  <c r="K13" i="42"/>
  <c r="J14" i="45"/>
  <c r="K13" i="45"/>
  <c r="H14" i="23"/>
  <c r="I13" i="23"/>
  <c r="J14" i="40"/>
  <c r="K13" i="40"/>
  <c r="H14" i="38"/>
  <c r="I13" i="38"/>
  <c r="K13" i="44"/>
  <c r="J14" i="44"/>
  <c r="J14" i="41"/>
  <c r="K13" i="41"/>
  <c r="J14" i="47"/>
  <c r="K13" i="47"/>
  <c r="H14" i="37"/>
  <c r="I13" i="37"/>
  <c r="K13" i="43"/>
  <c r="J14" i="43"/>
  <c r="L13" i="45"/>
  <c r="L13" i="47"/>
  <c r="J13" i="46"/>
  <c r="L13" i="44"/>
  <c r="L13" i="41"/>
  <c r="L13" i="42"/>
  <c r="L13" i="43"/>
  <c r="L13" i="40"/>
  <c r="J13" i="38"/>
  <c r="J13" i="39"/>
  <c r="J13" i="37"/>
  <c r="J13" i="23"/>
  <c r="L14" i="47" l="1"/>
  <c r="M13" i="47"/>
  <c r="L14" i="43"/>
  <c r="M13" i="43"/>
  <c r="M13" i="45"/>
  <c r="L14" i="45"/>
  <c r="J14" i="23"/>
  <c r="K13" i="23"/>
  <c r="M13" i="42"/>
  <c r="L14" i="42"/>
  <c r="J14" i="37"/>
  <c r="K13" i="37"/>
  <c r="M13" i="41"/>
  <c r="L14" i="41"/>
  <c r="J14" i="38"/>
  <c r="K13" i="38"/>
  <c r="J14" i="46"/>
  <c r="K13" i="46"/>
  <c r="L14" i="40"/>
  <c r="M13" i="40"/>
  <c r="J14" i="39"/>
  <c r="K13" i="39"/>
  <c r="M13" i="44"/>
  <c r="L14" i="44"/>
  <c r="N13" i="45"/>
  <c r="N13" i="47"/>
  <c r="N13" i="44"/>
  <c r="L13" i="46"/>
  <c r="N13" i="41"/>
  <c r="N13" i="42"/>
  <c r="N13" i="43"/>
  <c r="N13" i="40"/>
  <c r="L13" i="39"/>
  <c r="L13" i="38"/>
  <c r="L13" i="37"/>
  <c r="L13" i="23"/>
  <c r="N14" i="43" l="1"/>
  <c r="O13" i="43"/>
  <c r="O13" i="45"/>
  <c r="N14" i="45"/>
  <c r="N14" i="40"/>
  <c r="O13" i="40"/>
  <c r="L14" i="37"/>
  <c r="M13" i="37"/>
  <c r="O13" i="41"/>
  <c r="N14" i="41"/>
  <c r="M13" i="38"/>
  <c r="L14" i="38"/>
  <c r="M13" i="46"/>
  <c r="L14" i="46"/>
  <c r="M13" i="23"/>
  <c r="L14" i="23"/>
  <c r="N14" i="42"/>
  <c r="O13" i="42"/>
  <c r="M13" i="39"/>
  <c r="L14" i="39"/>
  <c r="N14" i="44"/>
  <c r="O13" i="44"/>
  <c r="N14" i="47"/>
  <c r="O13" i="47"/>
  <c r="N13" i="46"/>
  <c r="N13" i="38"/>
  <c r="N13" i="39"/>
  <c r="N13" i="37"/>
  <c r="N13" i="23"/>
  <c r="N14" i="37" l="1"/>
  <c r="O13" i="37"/>
  <c r="N14" i="46"/>
  <c r="O13" i="46"/>
  <c r="O13" i="23"/>
  <c r="N14" i="23"/>
  <c r="N14" i="39"/>
  <c r="O13" i="39"/>
  <c r="N14" i="38"/>
  <c r="O13" i="38"/>
</calcChain>
</file>

<file path=xl/sharedStrings.xml><?xml version="1.0" encoding="utf-8"?>
<sst xmlns="http://schemas.openxmlformats.org/spreadsheetml/2006/main" count="42" uniqueCount="41">
  <si>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</si>
  <si>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</si>
  <si>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</si>
  <si>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</si>
  <si>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</si>
  <si>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</si>
  <si>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</si>
  <si>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</si>
  <si>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</si>
  <si>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</si>
  <si>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</si>
  <si>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</si>
  <si>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</si>
  <si>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</si>
  <si>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</si>
  <si>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</si>
  <si>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休日</t>
    <rPh sb="0" eb="2">
      <t>キュウジツ</t>
    </rPh>
    <phoneticPr fontId="1"/>
  </si>
  <si>
    <t>名称</t>
    <rPh sb="0" eb="2">
      <t>メイショウ</t>
    </rPh>
    <phoneticPr fontId="1"/>
  </si>
  <si>
    <t>年度</t>
    <rPh sb="0" eb="2">
      <t>ネンド</t>
    </rPh>
    <phoneticPr fontId="1"/>
  </si>
  <si>
    <t>11/23</t>
  </si>
  <si>
    <t>1/1</t>
  </si>
  <si>
    <t>2/11</t>
  </si>
  <si>
    <t>4/29</t>
  </si>
  <si>
    <t>5/3</t>
  </si>
  <si>
    <t>5/4</t>
  </si>
  <si>
    <t>5/5</t>
  </si>
  <si>
    <t>5/6</t>
  </si>
  <si>
    <t>11/3</t>
  </si>
  <si>
    <t>スケジュール</t>
    <phoneticPr fontId="1"/>
  </si>
  <si>
    <t>予定</t>
    <rPh sb="0" eb="2">
      <t>ヨテイ</t>
    </rPh>
    <phoneticPr fontId="1"/>
  </si>
  <si>
    <t>年月日(yyyy/mm/dd)</t>
    <rPh sb="0" eb="3">
      <t>ネンガッピ</t>
    </rPh>
    <phoneticPr fontId="1"/>
  </si>
  <si>
    <t>スポーツの日</t>
  </si>
  <si>
    <t>1/13</t>
  </si>
  <si>
    <t>2/23</t>
  </si>
  <si>
    <t>2/24</t>
  </si>
  <si>
    <t>3/20</t>
  </si>
  <si>
    <t>7/23</t>
  </si>
  <si>
    <t>7/24</t>
  </si>
  <si>
    <t>8/10</t>
  </si>
  <si>
    <t>9/21</t>
  </si>
  <si>
    <t>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</si>
</sst>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28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36"/>
      <color theme="0"/>
      <name val="メイリオ"/>
      <family val="3"/>
      <charset val="128"/>
    </font>
    <font>
      <b/>
      <sz val="18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0" xfId="0" applyNumberFormat="1" applyFont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2" fillId="0" borderId="0" xfId="0" applyFo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6" fillId="0" borderId="6" xfId="0" applyNumberFormat="1" applyFont="1" applyBorder="1" applyAlignment="1">
      <alignment horizontal="left" vertical="top" wrapText="1"/>
    </xf>
    <xf numFmtId="176" fontId="7" fillId="0" borderId="7" xfId="0" applyNumberFormat="1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6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8" fillId="0" borderId="4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65"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FF817D"/>
      </font>
    </dxf>
    <dxf>
      <font>
        <color rgb="FF79A6F2"/>
      </font>
    </dxf>
  </dxfs>
  <tableStyles count="0" defaultTableStyle="TableStyleMedium2" defaultPivotStyle="PivotStyleLight16"/>
  <colors>
    <mruColors>
      <color rgb="FF79A6F2"/>
      <color rgb="FFFF817D"/>
      <color rgb="FFFFB1A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25</xdr:col>
          <xdr:colOff>266700</xdr:colOff>
          <xdr:row>59</xdr:row>
          <xdr:rowOff>19050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126B1CAA-8E3C-4437-A01A-B7093F58AE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月'!$A$1:$P$15" spid="_x0000_s156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</xdr:row>
          <xdr:rowOff>0</xdr:rowOff>
        </xdr:from>
        <xdr:to>
          <xdr:col>51</xdr:col>
          <xdr:colOff>266700</xdr:colOff>
          <xdr:row>59</xdr:row>
          <xdr:rowOff>19050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43EEEEF5-CDE7-4884-8345-9F8490F600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月'!$A$1:$P$15" spid="_x0000_s156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830800" y="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25</xdr:col>
          <xdr:colOff>266700</xdr:colOff>
          <xdr:row>118</xdr:row>
          <xdr:rowOff>19050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5B8650C0-4963-4E73-B443-352F60A012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月'!$A$1:$P$15" spid="_x0000_s1566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049375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666750</xdr:colOff>
          <xdr:row>61</xdr:row>
          <xdr:rowOff>4763</xdr:rowOff>
        </xdr:from>
        <xdr:to>
          <xdr:col>51</xdr:col>
          <xdr:colOff>242888</xdr:colOff>
          <xdr:row>118</xdr:row>
          <xdr:rowOff>23813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1BFB744-0E9F-45D1-8C2D-6F3DFA08BD3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月'!$A$1:$P$15" spid="_x0000_s1566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7930813" y="14054138"/>
              <a:ext cx="17530763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25</xdr:col>
          <xdr:colOff>266700</xdr:colOff>
          <xdr:row>177</xdr:row>
          <xdr:rowOff>19050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C7D25DEE-2F0F-4F6F-8A5A-9A2687EEA7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月'!$A$1:$P$15" spid="_x0000_s1566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2809875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120</xdr:row>
          <xdr:rowOff>38100</xdr:rowOff>
        </xdr:from>
        <xdr:to>
          <xdr:col>51</xdr:col>
          <xdr:colOff>266700</xdr:colOff>
          <xdr:row>177</xdr:row>
          <xdr:rowOff>57150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EF5127EE-9664-4ABC-8130-A6D88C0660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6月'!$A$1:$P$15" spid="_x0000_s1566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7830800" y="270129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25</xdr:col>
          <xdr:colOff>266700</xdr:colOff>
          <xdr:row>236</xdr:row>
          <xdr:rowOff>19050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1F1645C4-4AF3-4B4F-9554-B2DB60839D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月'!$A$1:$P$15" spid="_x0000_s1567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42148125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609600</xdr:colOff>
          <xdr:row>179</xdr:row>
          <xdr:rowOff>76200</xdr:rowOff>
        </xdr:from>
        <xdr:to>
          <xdr:col>51</xdr:col>
          <xdr:colOff>190500</xdr:colOff>
          <xdr:row>236</xdr:row>
          <xdr:rowOff>95250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A964643B-EDD0-4334-B285-5D3DE2B7580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8月'!$A$1:$P$15" spid="_x0000_s1567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7754600" y="405384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25</xdr:col>
          <xdr:colOff>266700</xdr:colOff>
          <xdr:row>296</xdr:row>
          <xdr:rowOff>19050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CF8F1DA4-E7CD-407D-A1D7-FB91B87154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9月'!$A$1:$P$16" spid="_x0000_s1567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0" y="56197500"/>
              <a:ext cx="17411700" cy="1383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609600</xdr:colOff>
          <xdr:row>237</xdr:row>
          <xdr:rowOff>190500</xdr:rowOff>
        </xdr:from>
        <xdr:to>
          <xdr:col>51</xdr:col>
          <xdr:colOff>190500</xdr:colOff>
          <xdr:row>294</xdr:row>
          <xdr:rowOff>209550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719F3390-FD7D-49F4-A6BD-239A5AE8AF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0月'!$A$1:$P$15" spid="_x0000_s15673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7754600" y="539115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</xdr:row>
          <xdr:rowOff>0</xdr:rowOff>
        </xdr:from>
        <xdr:to>
          <xdr:col>25</xdr:col>
          <xdr:colOff>266700</xdr:colOff>
          <xdr:row>353</xdr:row>
          <xdr:rowOff>19050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46AA6BEC-107C-4491-A3FB-2E177B594D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月'!$A$1:$P$15" spid="_x0000_s15674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0" y="70008750"/>
              <a:ext cx="17411700" cy="13592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571500</xdr:colOff>
          <xdr:row>295</xdr:row>
          <xdr:rowOff>190500</xdr:rowOff>
        </xdr:from>
        <xdr:to>
          <xdr:col>51</xdr:col>
          <xdr:colOff>152400</xdr:colOff>
          <xdr:row>352</xdr:row>
          <xdr:rowOff>209550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499D5707-ECE2-4421-93EA-FFFF8A2CC7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2月'!$A$1:$P$15" spid="_x0000_s15675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7716500" y="67170300"/>
              <a:ext cx="17411700" cy="13049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3848-0CF0-485B-8D34-7C48D718F78E}">
  <dimension ref="A1:B369"/>
  <sheetViews>
    <sheetView showGridLines="0" zoomScale="130" zoomScaleNormal="13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20.625" style="16" customWidth="1"/>
    <col min="2" max="2" width="49.125" style="17" customWidth="1"/>
    <col min="4" max="4" width="11.375" bestFit="1" customWidth="1"/>
  </cols>
  <sheetData>
    <row r="1" spans="1:2" ht="24.75" x14ac:dyDescent="0.4">
      <c r="A1" s="13" t="s">
        <v>28</v>
      </c>
      <c r="B1"/>
    </row>
    <row r="2" spans="1:2" x14ac:dyDescent="0.4">
      <c r="A2"/>
      <c r="B2"/>
    </row>
    <row r="3" spans="1:2" x14ac:dyDescent="0.4">
      <c r="A3" s="20" t="s">
        <v>30</v>
      </c>
      <c r="B3" s="20" t="s">
        <v>29</v>
      </c>
    </row>
    <row r="4" spans="1:2" x14ac:dyDescent="0.4">
      <c r="A4" s="14"/>
      <c r="B4" s="15"/>
    </row>
    <row r="5" spans="1:2" x14ac:dyDescent="0.4">
      <c r="A5" s="14"/>
      <c r="B5" s="15"/>
    </row>
    <row r="6" spans="1:2" x14ac:dyDescent="0.4">
      <c r="A6" s="14"/>
      <c r="B6" s="15"/>
    </row>
    <row r="7" spans="1:2" x14ac:dyDescent="0.4">
      <c r="A7" s="14"/>
      <c r="B7" s="15"/>
    </row>
    <row r="8" spans="1:2" x14ac:dyDescent="0.4">
      <c r="A8" s="14"/>
      <c r="B8" s="15"/>
    </row>
    <row r="9" spans="1:2" x14ac:dyDescent="0.4">
      <c r="A9" s="14"/>
      <c r="B9" s="15"/>
    </row>
    <row r="10" spans="1:2" x14ac:dyDescent="0.4">
      <c r="A10" s="14"/>
      <c r="B10" s="15"/>
    </row>
    <row r="11" spans="1:2" x14ac:dyDescent="0.4">
      <c r="A11" s="14"/>
      <c r="B11" s="15"/>
    </row>
    <row r="12" spans="1:2" x14ac:dyDescent="0.4">
      <c r="A12" s="14"/>
      <c r="B12" s="15"/>
    </row>
    <row r="13" spans="1:2" x14ac:dyDescent="0.4">
      <c r="A13" s="14"/>
      <c r="B13" s="15"/>
    </row>
    <row r="14" spans="1:2" x14ac:dyDescent="0.4">
      <c r="A14" s="14"/>
      <c r="B14" s="15"/>
    </row>
    <row r="15" spans="1:2" x14ac:dyDescent="0.4">
      <c r="A15" s="14"/>
      <c r="B15" s="15"/>
    </row>
    <row r="16" spans="1:2" x14ac:dyDescent="0.4">
      <c r="A16" s="14"/>
      <c r="B16" s="15"/>
    </row>
    <row r="17" spans="1:2" x14ac:dyDescent="0.4">
      <c r="A17" s="14"/>
      <c r="B17" s="15"/>
    </row>
    <row r="18" spans="1:2" x14ac:dyDescent="0.4">
      <c r="A18" s="14"/>
      <c r="B18" s="15"/>
    </row>
    <row r="19" spans="1:2" x14ac:dyDescent="0.4">
      <c r="A19" s="14"/>
      <c r="B19" s="15"/>
    </row>
    <row r="20" spans="1:2" x14ac:dyDescent="0.4">
      <c r="A20" s="14"/>
      <c r="B20" s="15"/>
    </row>
    <row r="21" spans="1:2" x14ac:dyDescent="0.4">
      <c r="A21" s="14"/>
      <c r="B21" s="15"/>
    </row>
    <row r="22" spans="1:2" x14ac:dyDescent="0.4">
      <c r="A22" s="14"/>
      <c r="B22" s="15"/>
    </row>
    <row r="23" spans="1:2" x14ac:dyDescent="0.4">
      <c r="A23" s="14"/>
      <c r="B23" s="15"/>
    </row>
    <row r="24" spans="1:2" x14ac:dyDescent="0.4">
      <c r="A24" s="14"/>
      <c r="B24" s="15"/>
    </row>
    <row r="25" spans="1:2" x14ac:dyDescent="0.4">
      <c r="A25" s="14"/>
      <c r="B25" s="15"/>
    </row>
    <row r="26" spans="1:2" x14ac:dyDescent="0.4">
      <c r="A26" s="14"/>
      <c r="B26" s="15"/>
    </row>
    <row r="27" spans="1:2" x14ac:dyDescent="0.4">
      <c r="A27" s="14"/>
      <c r="B27" s="15"/>
    </row>
    <row r="28" spans="1:2" x14ac:dyDescent="0.4">
      <c r="A28" s="14"/>
      <c r="B28" s="15"/>
    </row>
    <row r="29" spans="1:2" x14ac:dyDescent="0.4">
      <c r="A29" s="14"/>
      <c r="B29" s="15"/>
    </row>
    <row r="30" spans="1:2" x14ac:dyDescent="0.4">
      <c r="A30" s="14"/>
      <c r="B30" s="15"/>
    </row>
    <row r="31" spans="1:2" x14ac:dyDescent="0.4">
      <c r="A31" s="14"/>
      <c r="B31" s="15"/>
    </row>
    <row r="32" spans="1:2" x14ac:dyDescent="0.4">
      <c r="A32" s="14"/>
      <c r="B32" s="15"/>
    </row>
    <row r="33" spans="1:2" x14ac:dyDescent="0.4">
      <c r="A33" s="14"/>
      <c r="B33" s="15"/>
    </row>
    <row r="34" spans="1:2" x14ac:dyDescent="0.4">
      <c r="A34" s="14"/>
      <c r="B34" s="15"/>
    </row>
    <row r="35" spans="1:2" x14ac:dyDescent="0.4">
      <c r="A35" s="14"/>
      <c r="B35" s="15"/>
    </row>
    <row r="36" spans="1:2" x14ac:dyDescent="0.4">
      <c r="A36" s="14"/>
      <c r="B36" s="15"/>
    </row>
    <row r="37" spans="1:2" x14ac:dyDescent="0.4">
      <c r="A37" s="14"/>
      <c r="B37" s="15"/>
    </row>
    <row r="38" spans="1:2" x14ac:dyDescent="0.4">
      <c r="A38" s="14"/>
      <c r="B38" s="15"/>
    </row>
    <row r="39" spans="1:2" x14ac:dyDescent="0.4">
      <c r="A39" s="14"/>
      <c r="B39" s="15"/>
    </row>
    <row r="40" spans="1:2" x14ac:dyDescent="0.4">
      <c r="A40" s="14"/>
      <c r="B40" s="15"/>
    </row>
    <row r="41" spans="1:2" x14ac:dyDescent="0.4">
      <c r="A41" s="14"/>
      <c r="B41" s="15"/>
    </row>
    <row r="42" spans="1:2" x14ac:dyDescent="0.4">
      <c r="A42" s="14"/>
      <c r="B42" s="15"/>
    </row>
    <row r="43" spans="1:2" x14ac:dyDescent="0.4">
      <c r="A43" s="14"/>
      <c r="B43" s="15"/>
    </row>
    <row r="44" spans="1:2" x14ac:dyDescent="0.4">
      <c r="A44" s="14"/>
      <c r="B44" s="15"/>
    </row>
    <row r="45" spans="1:2" x14ac:dyDescent="0.4">
      <c r="A45" s="14"/>
      <c r="B45" s="15"/>
    </row>
    <row r="46" spans="1:2" x14ac:dyDescent="0.4">
      <c r="A46" s="14"/>
      <c r="B46" s="15"/>
    </row>
    <row r="47" spans="1:2" x14ac:dyDescent="0.4">
      <c r="A47" s="14"/>
      <c r="B47" s="15"/>
    </row>
    <row r="48" spans="1:2" x14ac:dyDescent="0.4">
      <c r="A48" s="14"/>
      <c r="B48" s="15"/>
    </row>
    <row r="49" spans="1:2" x14ac:dyDescent="0.4">
      <c r="A49" s="14"/>
      <c r="B49" s="15"/>
    </row>
    <row r="50" spans="1:2" x14ac:dyDescent="0.4">
      <c r="A50" s="14"/>
      <c r="B50" s="15"/>
    </row>
    <row r="51" spans="1:2" x14ac:dyDescent="0.4">
      <c r="A51" s="14"/>
      <c r="B51" s="15"/>
    </row>
    <row r="52" spans="1:2" x14ac:dyDescent="0.4">
      <c r="A52" s="14"/>
      <c r="B52" s="15"/>
    </row>
    <row r="53" spans="1:2" x14ac:dyDescent="0.4">
      <c r="A53" s="14"/>
      <c r="B53" s="15"/>
    </row>
    <row r="54" spans="1:2" x14ac:dyDescent="0.4">
      <c r="A54" s="14"/>
      <c r="B54" s="15"/>
    </row>
    <row r="55" spans="1:2" x14ac:dyDescent="0.4">
      <c r="A55" s="14"/>
      <c r="B55" s="15"/>
    </row>
    <row r="56" spans="1:2" x14ac:dyDescent="0.4">
      <c r="A56" s="14"/>
      <c r="B56" s="15"/>
    </row>
    <row r="57" spans="1:2" x14ac:dyDescent="0.4">
      <c r="A57" s="14"/>
      <c r="B57" s="15"/>
    </row>
    <row r="58" spans="1:2" x14ac:dyDescent="0.4">
      <c r="A58" s="14"/>
      <c r="B58" s="15"/>
    </row>
    <row r="59" spans="1:2" x14ac:dyDescent="0.4">
      <c r="A59" s="14"/>
      <c r="B59" s="15"/>
    </row>
    <row r="60" spans="1:2" x14ac:dyDescent="0.4">
      <c r="A60" s="14"/>
      <c r="B60" s="15"/>
    </row>
    <row r="61" spans="1:2" x14ac:dyDescent="0.4">
      <c r="A61" s="14"/>
      <c r="B61" s="15"/>
    </row>
    <row r="62" spans="1:2" x14ac:dyDescent="0.4">
      <c r="A62" s="14"/>
      <c r="B62" s="15"/>
    </row>
    <row r="63" spans="1:2" x14ac:dyDescent="0.4">
      <c r="A63" s="14"/>
      <c r="B63" s="15"/>
    </row>
    <row r="64" spans="1:2" x14ac:dyDescent="0.4">
      <c r="A64" s="14"/>
      <c r="B64" s="15"/>
    </row>
    <row r="65" spans="1:2" x14ac:dyDescent="0.4">
      <c r="A65" s="14"/>
      <c r="B65" s="15"/>
    </row>
    <row r="66" spans="1:2" x14ac:dyDescent="0.4">
      <c r="A66" s="14"/>
      <c r="B66" s="15"/>
    </row>
    <row r="67" spans="1:2" x14ac:dyDescent="0.4">
      <c r="A67" s="14"/>
      <c r="B67" s="15"/>
    </row>
    <row r="68" spans="1:2" x14ac:dyDescent="0.4">
      <c r="A68" s="14"/>
      <c r="B68" s="15"/>
    </row>
    <row r="69" spans="1:2" x14ac:dyDescent="0.4">
      <c r="A69" s="14"/>
      <c r="B69" s="15"/>
    </row>
    <row r="70" spans="1:2" x14ac:dyDescent="0.4">
      <c r="A70" s="14"/>
      <c r="B70" s="15"/>
    </row>
    <row r="71" spans="1:2" x14ac:dyDescent="0.4">
      <c r="A71" s="14"/>
      <c r="B71" s="15"/>
    </row>
    <row r="72" spans="1:2" x14ac:dyDescent="0.4">
      <c r="A72" s="14"/>
      <c r="B72" s="15"/>
    </row>
    <row r="73" spans="1:2" x14ac:dyDescent="0.4">
      <c r="A73" s="14"/>
      <c r="B73" s="15"/>
    </row>
    <row r="74" spans="1:2" x14ac:dyDescent="0.4">
      <c r="A74" s="14"/>
      <c r="B74" s="15"/>
    </row>
    <row r="75" spans="1:2" x14ac:dyDescent="0.4">
      <c r="A75" s="14"/>
      <c r="B75" s="15"/>
    </row>
    <row r="76" spans="1:2" x14ac:dyDescent="0.4">
      <c r="A76" s="14"/>
      <c r="B76" s="15"/>
    </row>
    <row r="77" spans="1:2" x14ac:dyDescent="0.4">
      <c r="A77" s="14"/>
      <c r="B77" s="15"/>
    </row>
    <row r="78" spans="1:2" x14ac:dyDescent="0.4">
      <c r="A78" s="14"/>
      <c r="B78" s="15"/>
    </row>
    <row r="79" spans="1:2" x14ac:dyDescent="0.4">
      <c r="A79" s="14"/>
      <c r="B79" s="15"/>
    </row>
    <row r="80" spans="1:2" x14ac:dyDescent="0.4">
      <c r="A80" s="14"/>
      <c r="B80" s="15"/>
    </row>
    <row r="81" spans="1:2" x14ac:dyDescent="0.4">
      <c r="A81" s="14"/>
      <c r="B81" s="15"/>
    </row>
    <row r="82" spans="1:2" x14ac:dyDescent="0.4">
      <c r="A82" s="14"/>
      <c r="B82" s="15"/>
    </row>
    <row r="83" spans="1:2" x14ac:dyDescent="0.4">
      <c r="A83" s="14"/>
      <c r="B83" s="15"/>
    </row>
    <row r="84" spans="1:2" x14ac:dyDescent="0.4">
      <c r="A84" s="14"/>
      <c r="B84" s="15"/>
    </row>
    <row r="85" spans="1:2" x14ac:dyDescent="0.4">
      <c r="A85" s="14"/>
      <c r="B85" s="15"/>
    </row>
    <row r="86" spans="1:2" x14ac:dyDescent="0.4">
      <c r="A86" s="14"/>
      <c r="B86" s="15"/>
    </row>
    <row r="87" spans="1:2" x14ac:dyDescent="0.4">
      <c r="A87" s="14"/>
      <c r="B87" s="15"/>
    </row>
    <row r="88" spans="1:2" x14ac:dyDescent="0.4">
      <c r="A88" s="14"/>
      <c r="B88" s="15"/>
    </row>
    <row r="89" spans="1:2" x14ac:dyDescent="0.4">
      <c r="A89" s="14"/>
      <c r="B89" s="15"/>
    </row>
    <row r="90" spans="1:2" x14ac:dyDescent="0.4">
      <c r="A90" s="14"/>
      <c r="B90" s="15"/>
    </row>
    <row r="91" spans="1:2" x14ac:dyDescent="0.4">
      <c r="A91" s="14"/>
      <c r="B91" s="15"/>
    </row>
    <row r="92" spans="1:2" x14ac:dyDescent="0.4">
      <c r="A92" s="14"/>
      <c r="B92" s="15"/>
    </row>
    <row r="93" spans="1:2" x14ac:dyDescent="0.4">
      <c r="A93" s="14"/>
      <c r="B93" s="15"/>
    </row>
    <row r="94" spans="1:2" x14ac:dyDescent="0.4">
      <c r="A94" s="14"/>
      <c r="B94" s="15"/>
    </row>
    <row r="95" spans="1:2" x14ac:dyDescent="0.4">
      <c r="A95" s="14"/>
      <c r="B95" s="15"/>
    </row>
    <row r="96" spans="1:2" x14ac:dyDescent="0.4">
      <c r="A96" s="14"/>
      <c r="B96" s="15"/>
    </row>
    <row r="97" spans="1:2" x14ac:dyDescent="0.4">
      <c r="A97" s="14"/>
      <c r="B97" s="15"/>
    </row>
    <row r="98" spans="1:2" x14ac:dyDescent="0.4">
      <c r="A98" s="14"/>
      <c r="B98" s="15"/>
    </row>
    <row r="99" spans="1:2" x14ac:dyDescent="0.4">
      <c r="A99" s="14"/>
      <c r="B99" s="15"/>
    </row>
    <row r="100" spans="1:2" x14ac:dyDescent="0.4">
      <c r="A100" s="14"/>
      <c r="B100" s="15"/>
    </row>
    <row r="101" spans="1:2" x14ac:dyDescent="0.4">
      <c r="A101" s="14"/>
      <c r="B101" s="15"/>
    </row>
    <row r="102" spans="1:2" x14ac:dyDescent="0.4">
      <c r="A102" s="14"/>
      <c r="B102" s="15"/>
    </row>
    <row r="103" spans="1:2" x14ac:dyDescent="0.4">
      <c r="A103" s="14"/>
      <c r="B103" s="15"/>
    </row>
    <row r="104" spans="1:2" x14ac:dyDescent="0.4">
      <c r="A104" s="14"/>
      <c r="B104" s="15"/>
    </row>
    <row r="105" spans="1:2" x14ac:dyDescent="0.4">
      <c r="A105" s="14"/>
      <c r="B105" s="15"/>
    </row>
    <row r="106" spans="1:2" x14ac:dyDescent="0.4">
      <c r="A106" s="14"/>
      <c r="B106" s="15"/>
    </row>
    <row r="107" spans="1:2" x14ac:dyDescent="0.4">
      <c r="A107" s="14"/>
      <c r="B107" s="15"/>
    </row>
    <row r="108" spans="1:2" x14ac:dyDescent="0.4">
      <c r="A108" s="14"/>
      <c r="B108" s="15"/>
    </row>
    <row r="109" spans="1:2" x14ac:dyDescent="0.4">
      <c r="A109" s="14"/>
      <c r="B109" s="15"/>
    </row>
    <row r="110" spans="1:2" x14ac:dyDescent="0.4">
      <c r="A110" s="14"/>
      <c r="B110" s="15"/>
    </row>
    <row r="111" spans="1:2" x14ac:dyDescent="0.4">
      <c r="A111" s="14"/>
      <c r="B111" s="15"/>
    </row>
    <row r="112" spans="1:2" x14ac:dyDescent="0.4">
      <c r="A112" s="14"/>
      <c r="B112" s="15"/>
    </row>
    <row r="113" spans="1:2" x14ac:dyDescent="0.4">
      <c r="A113" s="14"/>
      <c r="B113" s="15"/>
    </row>
    <row r="114" spans="1:2" x14ac:dyDescent="0.4">
      <c r="A114" s="14"/>
      <c r="B114" s="15"/>
    </row>
    <row r="115" spans="1:2" x14ac:dyDescent="0.4">
      <c r="A115" s="14"/>
      <c r="B115" s="15"/>
    </row>
    <row r="116" spans="1:2" x14ac:dyDescent="0.4">
      <c r="A116" s="14"/>
      <c r="B116" s="15"/>
    </row>
    <row r="117" spans="1:2" x14ac:dyDescent="0.4">
      <c r="A117" s="14"/>
      <c r="B117" s="15"/>
    </row>
    <row r="118" spans="1:2" x14ac:dyDescent="0.4">
      <c r="A118" s="14"/>
      <c r="B118" s="15"/>
    </row>
    <row r="119" spans="1:2" x14ac:dyDescent="0.4">
      <c r="A119" s="14"/>
      <c r="B119" s="15"/>
    </row>
    <row r="120" spans="1:2" x14ac:dyDescent="0.4">
      <c r="A120" s="14"/>
      <c r="B120" s="15"/>
    </row>
    <row r="121" spans="1:2" x14ac:dyDescent="0.4">
      <c r="A121" s="14"/>
      <c r="B121" s="15"/>
    </row>
    <row r="122" spans="1:2" x14ac:dyDescent="0.4">
      <c r="A122" s="14"/>
      <c r="B122" s="15"/>
    </row>
    <row r="123" spans="1:2" x14ac:dyDescent="0.4">
      <c r="A123" s="14"/>
      <c r="B123" s="15"/>
    </row>
    <row r="124" spans="1:2" x14ac:dyDescent="0.4">
      <c r="A124" s="14"/>
      <c r="B124" s="15"/>
    </row>
    <row r="125" spans="1:2" x14ac:dyDescent="0.4">
      <c r="A125" s="14"/>
      <c r="B125" s="15"/>
    </row>
    <row r="126" spans="1:2" x14ac:dyDescent="0.4">
      <c r="A126" s="14"/>
      <c r="B126" s="15"/>
    </row>
    <row r="127" spans="1:2" x14ac:dyDescent="0.4">
      <c r="A127" s="14"/>
      <c r="B127" s="15"/>
    </row>
    <row r="128" spans="1:2" x14ac:dyDescent="0.4">
      <c r="A128" s="14"/>
      <c r="B128" s="15"/>
    </row>
    <row r="129" spans="1:2" x14ac:dyDescent="0.4">
      <c r="A129" s="14"/>
      <c r="B129" s="15"/>
    </row>
    <row r="130" spans="1:2" x14ac:dyDescent="0.4">
      <c r="A130" s="14"/>
      <c r="B130" s="15"/>
    </row>
    <row r="131" spans="1:2" x14ac:dyDescent="0.4">
      <c r="A131" s="14"/>
      <c r="B131" s="15"/>
    </row>
    <row r="132" spans="1:2" x14ac:dyDescent="0.4">
      <c r="A132" s="14"/>
      <c r="B132" s="15"/>
    </row>
    <row r="133" spans="1:2" x14ac:dyDescent="0.4">
      <c r="A133" s="14"/>
      <c r="B133" s="15"/>
    </row>
    <row r="134" spans="1:2" x14ac:dyDescent="0.4">
      <c r="A134" s="14"/>
      <c r="B134" s="15"/>
    </row>
    <row r="135" spans="1:2" x14ac:dyDescent="0.4">
      <c r="A135" s="14"/>
      <c r="B135" s="15"/>
    </row>
    <row r="136" spans="1:2" x14ac:dyDescent="0.4">
      <c r="A136" s="14"/>
      <c r="B136" s="15"/>
    </row>
    <row r="137" spans="1:2" x14ac:dyDescent="0.4">
      <c r="A137" s="14"/>
      <c r="B137" s="15"/>
    </row>
    <row r="138" spans="1:2" x14ac:dyDescent="0.4">
      <c r="A138" s="14"/>
      <c r="B138" s="15"/>
    </row>
    <row r="139" spans="1:2" x14ac:dyDescent="0.4">
      <c r="A139" s="14"/>
      <c r="B139" s="15"/>
    </row>
    <row r="140" spans="1:2" x14ac:dyDescent="0.4">
      <c r="A140" s="14"/>
      <c r="B140" s="15"/>
    </row>
    <row r="141" spans="1:2" x14ac:dyDescent="0.4">
      <c r="A141" s="14"/>
      <c r="B141" s="15"/>
    </row>
    <row r="142" spans="1:2" x14ac:dyDescent="0.4">
      <c r="A142" s="14"/>
      <c r="B142" s="15"/>
    </row>
    <row r="143" spans="1:2" x14ac:dyDescent="0.4">
      <c r="A143" s="14"/>
      <c r="B143" s="15"/>
    </row>
    <row r="144" spans="1:2" x14ac:dyDescent="0.4">
      <c r="A144" s="14"/>
      <c r="B144" s="15"/>
    </row>
    <row r="145" spans="1:2" x14ac:dyDescent="0.4">
      <c r="A145" s="14"/>
      <c r="B145" s="15"/>
    </row>
    <row r="146" spans="1:2" x14ac:dyDescent="0.4">
      <c r="A146" s="14"/>
      <c r="B146" s="15"/>
    </row>
    <row r="147" spans="1:2" x14ac:dyDescent="0.4">
      <c r="A147" s="14"/>
      <c r="B147" s="15"/>
    </row>
    <row r="148" spans="1:2" x14ac:dyDescent="0.4">
      <c r="A148" s="14"/>
      <c r="B148" s="15"/>
    </row>
    <row r="149" spans="1:2" x14ac:dyDescent="0.4">
      <c r="A149" s="14"/>
      <c r="B149" s="15"/>
    </row>
    <row r="150" spans="1:2" x14ac:dyDescent="0.4">
      <c r="A150" s="14"/>
      <c r="B150" s="15"/>
    </row>
    <row r="151" spans="1:2" x14ac:dyDescent="0.4">
      <c r="A151" s="14"/>
      <c r="B151" s="15"/>
    </row>
    <row r="152" spans="1:2" x14ac:dyDescent="0.4">
      <c r="A152" s="14"/>
      <c r="B152" s="15"/>
    </row>
    <row r="153" spans="1:2" x14ac:dyDescent="0.4">
      <c r="A153" s="14"/>
      <c r="B153" s="15"/>
    </row>
    <row r="154" spans="1:2" x14ac:dyDescent="0.4">
      <c r="A154" s="14"/>
      <c r="B154" s="15"/>
    </row>
    <row r="155" spans="1:2" x14ac:dyDescent="0.4">
      <c r="A155" s="14"/>
      <c r="B155" s="15"/>
    </row>
    <row r="156" spans="1:2" x14ac:dyDescent="0.4">
      <c r="A156" s="14"/>
      <c r="B156" s="15"/>
    </row>
    <row r="157" spans="1:2" x14ac:dyDescent="0.4">
      <c r="A157" s="14"/>
      <c r="B157" s="15"/>
    </row>
    <row r="158" spans="1:2" x14ac:dyDescent="0.4">
      <c r="A158" s="14"/>
      <c r="B158" s="15"/>
    </row>
    <row r="159" spans="1:2" x14ac:dyDescent="0.4">
      <c r="A159" s="14"/>
      <c r="B159" s="15"/>
    </row>
    <row r="160" spans="1:2" x14ac:dyDescent="0.4">
      <c r="A160" s="14"/>
      <c r="B160" s="15"/>
    </row>
    <row r="161" spans="1:2" x14ac:dyDescent="0.4">
      <c r="A161" s="14"/>
      <c r="B161" s="15"/>
    </row>
    <row r="162" spans="1:2" x14ac:dyDescent="0.4">
      <c r="A162" s="14"/>
      <c r="B162" s="15"/>
    </row>
    <row r="163" spans="1:2" x14ac:dyDescent="0.4">
      <c r="A163" s="14"/>
      <c r="B163" s="15"/>
    </row>
    <row r="164" spans="1:2" x14ac:dyDescent="0.4">
      <c r="A164" s="14"/>
      <c r="B164" s="15"/>
    </row>
    <row r="165" spans="1:2" x14ac:dyDescent="0.4">
      <c r="A165" s="14"/>
      <c r="B165" s="15"/>
    </row>
    <row r="166" spans="1:2" x14ac:dyDescent="0.4">
      <c r="A166" s="14"/>
      <c r="B166" s="15"/>
    </row>
    <row r="167" spans="1:2" x14ac:dyDescent="0.4">
      <c r="A167" s="14"/>
      <c r="B167" s="15"/>
    </row>
    <row r="168" spans="1:2" x14ac:dyDescent="0.4">
      <c r="A168" s="14"/>
      <c r="B168" s="15"/>
    </row>
    <row r="169" spans="1:2" x14ac:dyDescent="0.4">
      <c r="A169" s="14"/>
      <c r="B169" s="15"/>
    </row>
    <row r="170" spans="1:2" x14ac:dyDescent="0.4">
      <c r="A170" s="14"/>
      <c r="B170" s="15"/>
    </row>
    <row r="171" spans="1:2" x14ac:dyDescent="0.4">
      <c r="A171" s="14"/>
      <c r="B171" s="15"/>
    </row>
    <row r="172" spans="1:2" x14ac:dyDescent="0.4">
      <c r="A172" s="14"/>
      <c r="B172" s="15"/>
    </row>
    <row r="173" spans="1:2" x14ac:dyDescent="0.4">
      <c r="A173" s="14"/>
      <c r="B173" s="15"/>
    </row>
    <row r="174" spans="1:2" x14ac:dyDescent="0.4">
      <c r="A174" s="14"/>
      <c r="B174" s="15"/>
    </row>
    <row r="175" spans="1:2" x14ac:dyDescent="0.4">
      <c r="A175" s="14"/>
      <c r="B175" s="15"/>
    </row>
    <row r="176" spans="1:2" x14ac:dyDescent="0.4">
      <c r="A176" s="14"/>
      <c r="B176" s="15"/>
    </row>
    <row r="177" spans="1:2" x14ac:dyDescent="0.4">
      <c r="A177" s="14"/>
      <c r="B177" s="15"/>
    </row>
    <row r="178" spans="1:2" x14ac:dyDescent="0.4">
      <c r="A178" s="14"/>
      <c r="B178" s="15"/>
    </row>
    <row r="179" spans="1:2" x14ac:dyDescent="0.4">
      <c r="A179" s="14"/>
      <c r="B179" s="15"/>
    </row>
    <row r="180" spans="1:2" x14ac:dyDescent="0.4">
      <c r="A180" s="14"/>
      <c r="B180" s="15"/>
    </row>
    <row r="181" spans="1:2" x14ac:dyDescent="0.4">
      <c r="A181" s="14"/>
      <c r="B181" s="15"/>
    </row>
    <row r="182" spans="1:2" x14ac:dyDescent="0.4">
      <c r="A182" s="14"/>
      <c r="B182" s="15"/>
    </row>
    <row r="183" spans="1:2" x14ac:dyDescent="0.4">
      <c r="A183" s="14"/>
      <c r="B183" s="15"/>
    </row>
    <row r="184" spans="1:2" x14ac:dyDescent="0.4">
      <c r="A184" s="14"/>
      <c r="B184" s="15"/>
    </row>
    <row r="185" spans="1:2" x14ac:dyDescent="0.4">
      <c r="A185" s="14"/>
      <c r="B185" s="15"/>
    </row>
    <row r="186" spans="1:2" x14ac:dyDescent="0.4">
      <c r="A186" s="14"/>
      <c r="B186" s="15"/>
    </row>
    <row r="187" spans="1:2" x14ac:dyDescent="0.4">
      <c r="A187" s="14"/>
      <c r="B187" s="15"/>
    </row>
    <row r="188" spans="1:2" x14ac:dyDescent="0.4">
      <c r="A188" s="14"/>
      <c r="B188" s="15"/>
    </row>
    <row r="189" spans="1:2" x14ac:dyDescent="0.4">
      <c r="A189" s="14"/>
      <c r="B189" s="15"/>
    </row>
    <row r="190" spans="1:2" x14ac:dyDescent="0.4">
      <c r="A190" s="14"/>
      <c r="B190" s="15"/>
    </row>
    <row r="191" spans="1:2" x14ac:dyDescent="0.4">
      <c r="A191" s="14"/>
      <c r="B191" s="15"/>
    </row>
    <row r="192" spans="1:2" x14ac:dyDescent="0.4">
      <c r="A192" s="14"/>
      <c r="B192" s="15"/>
    </row>
    <row r="193" spans="1:2" x14ac:dyDescent="0.4">
      <c r="A193" s="14"/>
      <c r="B193" s="15"/>
    </row>
    <row r="194" spans="1:2" x14ac:dyDescent="0.4">
      <c r="A194" s="14"/>
      <c r="B194" s="15"/>
    </row>
    <row r="195" spans="1:2" x14ac:dyDescent="0.4">
      <c r="A195" s="14"/>
      <c r="B195" s="15"/>
    </row>
    <row r="196" spans="1:2" x14ac:dyDescent="0.4">
      <c r="A196" s="14"/>
      <c r="B196" s="15"/>
    </row>
    <row r="197" spans="1:2" x14ac:dyDescent="0.4">
      <c r="A197" s="14"/>
      <c r="B197" s="15"/>
    </row>
    <row r="198" spans="1:2" x14ac:dyDescent="0.4">
      <c r="A198" s="14"/>
      <c r="B198" s="15"/>
    </row>
    <row r="199" spans="1:2" x14ac:dyDescent="0.4">
      <c r="A199" s="14"/>
      <c r="B199" s="15"/>
    </row>
    <row r="200" spans="1:2" x14ac:dyDescent="0.4">
      <c r="A200" s="14"/>
      <c r="B200" s="15"/>
    </row>
    <row r="201" spans="1:2" x14ac:dyDescent="0.4">
      <c r="A201" s="14"/>
      <c r="B201" s="15"/>
    </row>
    <row r="202" spans="1:2" x14ac:dyDescent="0.4">
      <c r="A202" s="14"/>
      <c r="B202" s="15"/>
    </row>
    <row r="203" spans="1:2" x14ac:dyDescent="0.4">
      <c r="A203" s="14"/>
      <c r="B203" s="15"/>
    </row>
    <row r="204" spans="1:2" x14ac:dyDescent="0.4">
      <c r="A204" s="14"/>
      <c r="B204" s="15"/>
    </row>
    <row r="205" spans="1:2" x14ac:dyDescent="0.4">
      <c r="A205" s="14"/>
      <c r="B205" s="15"/>
    </row>
    <row r="206" spans="1:2" x14ac:dyDescent="0.4">
      <c r="A206" s="14"/>
      <c r="B206" s="15"/>
    </row>
    <row r="207" spans="1:2" x14ac:dyDescent="0.4">
      <c r="A207" s="14"/>
      <c r="B207" s="15"/>
    </row>
    <row r="208" spans="1:2" x14ac:dyDescent="0.4">
      <c r="A208" s="14"/>
      <c r="B208" s="15"/>
    </row>
    <row r="209" spans="1:2" x14ac:dyDescent="0.4">
      <c r="A209" s="14"/>
      <c r="B209" s="15"/>
    </row>
    <row r="210" spans="1:2" x14ac:dyDescent="0.4">
      <c r="A210" s="14"/>
      <c r="B210" s="15"/>
    </row>
    <row r="211" spans="1:2" x14ac:dyDescent="0.4">
      <c r="A211" s="14"/>
      <c r="B211" s="15"/>
    </row>
    <row r="212" spans="1:2" x14ac:dyDescent="0.4">
      <c r="A212" s="14"/>
      <c r="B212" s="15"/>
    </row>
    <row r="213" spans="1:2" x14ac:dyDescent="0.4">
      <c r="A213" s="14"/>
      <c r="B213" s="15"/>
    </row>
    <row r="214" spans="1:2" x14ac:dyDescent="0.4">
      <c r="A214" s="14"/>
      <c r="B214" s="15"/>
    </row>
    <row r="215" spans="1:2" x14ac:dyDescent="0.4">
      <c r="A215" s="14"/>
      <c r="B215" s="15"/>
    </row>
    <row r="216" spans="1:2" x14ac:dyDescent="0.4">
      <c r="A216" s="14"/>
      <c r="B216" s="15"/>
    </row>
    <row r="217" spans="1:2" x14ac:dyDescent="0.4">
      <c r="A217" s="14"/>
      <c r="B217" s="15"/>
    </row>
    <row r="218" spans="1:2" x14ac:dyDescent="0.4">
      <c r="A218" s="14"/>
      <c r="B218" s="15"/>
    </row>
    <row r="219" spans="1:2" x14ac:dyDescent="0.4">
      <c r="A219" s="14"/>
      <c r="B219" s="15"/>
    </row>
    <row r="220" spans="1:2" x14ac:dyDescent="0.4">
      <c r="A220" s="14"/>
      <c r="B220" s="15"/>
    </row>
    <row r="221" spans="1:2" x14ac:dyDescent="0.4">
      <c r="A221" s="14"/>
      <c r="B221" s="15"/>
    </row>
    <row r="222" spans="1:2" x14ac:dyDescent="0.4">
      <c r="A222" s="14"/>
      <c r="B222" s="15"/>
    </row>
    <row r="223" spans="1:2" x14ac:dyDescent="0.4">
      <c r="A223" s="14"/>
      <c r="B223" s="15"/>
    </row>
    <row r="224" spans="1:2" x14ac:dyDescent="0.4">
      <c r="A224" s="14"/>
      <c r="B224" s="15"/>
    </row>
    <row r="225" spans="1:2" x14ac:dyDescent="0.4">
      <c r="A225" s="14"/>
      <c r="B225" s="15"/>
    </row>
    <row r="226" spans="1:2" x14ac:dyDescent="0.4">
      <c r="A226" s="14"/>
      <c r="B226" s="15"/>
    </row>
    <row r="227" spans="1:2" x14ac:dyDescent="0.4">
      <c r="A227" s="14"/>
      <c r="B227" s="15"/>
    </row>
    <row r="228" spans="1:2" x14ac:dyDescent="0.4">
      <c r="A228" s="14"/>
      <c r="B228" s="15"/>
    </row>
    <row r="229" spans="1:2" x14ac:dyDescent="0.4">
      <c r="A229" s="14"/>
      <c r="B229" s="15"/>
    </row>
    <row r="230" spans="1:2" x14ac:dyDescent="0.4">
      <c r="A230" s="14"/>
      <c r="B230" s="15"/>
    </row>
    <row r="231" spans="1:2" x14ac:dyDescent="0.4">
      <c r="A231" s="14"/>
      <c r="B231" s="15"/>
    </row>
    <row r="232" spans="1:2" x14ac:dyDescent="0.4">
      <c r="A232" s="14"/>
      <c r="B232" s="15"/>
    </row>
    <row r="233" spans="1:2" x14ac:dyDescent="0.4">
      <c r="A233" s="14"/>
      <c r="B233" s="15"/>
    </row>
    <row r="234" spans="1:2" x14ac:dyDescent="0.4">
      <c r="A234" s="14"/>
      <c r="B234" s="15"/>
    </row>
    <row r="235" spans="1:2" x14ac:dyDescent="0.4">
      <c r="A235" s="14"/>
      <c r="B235" s="15"/>
    </row>
    <row r="236" spans="1:2" x14ac:dyDescent="0.4">
      <c r="A236" s="14"/>
      <c r="B236" s="15"/>
    </row>
    <row r="237" spans="1:2" x14ac:dyDescent="0.4">
      <c r="A237" s="14"/>
      <c r="B237" s="15"/>
    </row>
    <row r="238" spans="1:2" x14ac:dyDescent="0.4">
      <c r="A238" s="14"/>
      <c r="B238" s="15"/>
    </row>
    <row r="239" spans="1:2" x14ac:dyDescent="0.4">
      <c r="A239" s="14"/>
      <c r="B239" s="15"/>
    </row>
    <row r="240" spans="1:2" x14ac:dyDescent="0.4">
      <c r="A240" s="14"/>
      <c r="B240" s="15"/>
    </row>
    <row r="241" spans="1:2" x14ac:dyDescent="0.4">
      <c r="A241" s="14"/>
      <c r="B241" s="15"/>
    </row>
    <row r="242" spans="1:2" x14ac:dyDescent="0.4">
      <c r="A242" s="14"/>
      <c r="B242" s="15"/>
    </row>
    <row r="243" spans="1:2" x14ac:dyDescent="0.4">
      <c r="A243" s="14"/>
      <c r="B243" s="15"/>
    </row>
    <row r="244" spans="1:2" x14ac:dyDescent="0.4">
      <c r="A244" s="14"/>
      <c r="B244" s="15"/>
    </row>
    <row r="245" spans="1:2" x14ac:dyDescent="0.4">
      <c r="A245" s="14"/>
      <c r="B245" s="15"/>
    </row>
    <row r="246" spans="1:2" x14ac:dyDescent="0.4">
      <c r="A246" s="14"/>
      <c r="B246" s="15"/>
    </row>
    <row r="247" spans="1:2" x14ac:dyDescent="0.4">
      <c r="A247" s="14"/>
      <c r="B247" s="15"/>
    </row>
    <row r="248" spans="1:2" x14ac:dyDescent="0.4">
      <c r="A248" s="14"/>
      <c r="B248" s="15"/>
    </row>
    <row r="249" spans="1:2" x14ac:dyDescent="0.4">
      <c r="A249" s="14"/>
      <c r="B249" s="15"/>
    </row>
    <row r="250" spans="1:2" x14ac:dyDescent="0.4">
      <c r="A250" s="14"/>
      <c r="B250" s="15"/>
    </row>
    <row r="251" spans="1:2" x14ac:dyDescent="0.4">
      <c r="A251" s="14"/>
      <c r="B251" s="15"/>
    </row>
    <row r="252" spans="1:2" x14ac:dyDescent="0.4">
      <c r="A252" s="14"/>
      <c r="B252" s="15"/>
    </row>
    <row r="253" spans="1:2" x14ac:dyDescent="0.4">
      <c r="A253" s="14"/>
      <c r="B253" s="15"/>
    </row>
    <row r="254" spans="1:2" x14ac:dyDescent="0.4">
      <c r="A254" s="14"/>
      <c r="B254" s="15"/>
    </row>
    <row r="255" spans="1:2" x14ac:dyDescent="0.4">
      <c r="A255" s="14"/>
      <c r="B255" s="15"/>
    </row>
    <row r="256" spans="1:2" x14ac:dyDescent="0.4">
      <c r="A256" s="14"/>
      <c r="B256" s="15"/>
    </row>
    <row r="257" spans="1:2" x14ac:dyDescent="0.4">
      <c r="A257" s="14"/>
      <c r="B257" s="15"/>
    </row>
    <row r="258" spans="1:2" x14ac:dyDescent="0.4">
      <c r="A258" s="14"/>
      <c r="B258" s="15"/>
    </row>
    <row r="259" spans="1:2" x14ac:dyDescent="0.4">
      <c r="A259" s="14"/>
      <c r="B259" s="15"/>
    </row>
    <row r="260" spans="1:2" x14ac:dyDescent="0.4">
      <c r="A260" s="14"/>
      <c r="B260" s="15"/>
    </row>
    <row r="261" spans="1:2" x14ac:dyDescent="0.4">
      <c r="A261" s="14"/>
      <c r="B261" s="15"/>
    </row>
    <row r="262" spans="1:2" x14ac:dyDescent="0.4">
      <c r="A262" s="14"/>
      <c r="B262" s="15"/>
    </row>
    <row r="263" spans="1:2" x14ac:dyDescent="0.4">
      <c r="A263" s="14"/>
      <c r="B263" s="15"/>
    </row>
    <row r="264" spans="1:2" x14ac:dyDescent="0.4">
      <c r="A264" s="14"/>
      <c r="B264" s="15"/>
    </row>
    <row r="265" spans="1:2" x14ac:dyDescent="0.4">
      <c r="A265" s="14"/>
      <c r="B265" s="15"/>
    </row>
    <row r="266" spans="1:2" x14ac:dyDescent="0.4">
      <c r="A266" s="14"/>
      <c r="B266" s="15"/>
    </row>
    <row r="267" spans="1:2" x14ac:dyDescent="0.4">
      <c r="A267" s="14"/>
      <c r="B267" s="15"/>
    </row>
    <row r="268" spans="1:2" x14ac:dyDescent="0.4">
      <c r="A268" s="14"/>
      <c r="B268" s="15"/>
    </row>
    <row r="269" spans="1:2" x14ac:dyDescent="0.4">
      <c r="A269" s="14"/>
      <c r="B269" s="15"/>
    </row>
    <row r="270" spans="1:2" x14ac:dyDescent="0.4">
      <c r="A270" s="14"/>
      <c r="B270" s="15"/>
    </row>
    <row r="271" spans="1:2" x14ac:dyDescent="0.4">
      <c r="A271" s="14"/>
      <c r="B271" s="15"/>
    </row>
    <row r="272" spans="1:2" x14ac:dyDescent="0.4">
      <c r="A272" s="14"/>
      <c r="B272" s="15"/>
    </row>
    <row r="273" spans="1:2" x14ac:dyDescent="0.4">
      <c r="A273" s="14"/>
      <c r="B273" s="15"/>
    </row>
    <row r="274" spans="1:2" x14ac:dyDescent="0.4">
      <c r="A274" s="14"/>
      <c r="B274" s="15"/>
    </row>
    <row r="275" spans="1:2" x14ac:dyDescent="0.4">
      <c r="A275" s="14"/>
      <c r="B275" s="15"/>
    </row>
    <row r="276" spans="1:2" x14ac:dyDescent="0.4">
      <c r="A276" s="14"/>
      <c r="B276" s="15"/>
    </row>
    <row r="277" spans="1:2" x14ac:dyDescent="0.4">
      <c r="A277" s="14"/>
      <c r="B277" s="15"/>
    </row>
    <row r="278" spans="1:2" x14ac:dyDescent="0.4">
      <c r="A278" s="14"/>
      <c r="B278" s="15"/>
    </row>
    <row r="279" spans="1:2" x14ac:dyDescent="0.4">
      <c r="A279" s="14"/>
      <c r="B279" s="15"/>
    </row>
    <row r="280" spans="1:2" x14ac:dyDescent="0.4">
      <c r="A280" s="14"/>
      <c r="B280" s="15"/>
    </row>
    <row r="281" spans="1:2" x14ac:dyDescent="0.4">
      <c r="A281" s="14"/>
      <c r="B281" s="15"/>
    </row>
    <row r="282" spans="1:2" x14ac:dyDescent="0.4">
      <c r="A282" s="14"/>
      <c r="B282" s="15"/>
    </row>
    <row r="283" spans="1:2" x14ac:dyDescent="0.4">
      <c r="A283" s="14"/>
      <c r="B283" s="15"/>
    </row>
    <row r="284" spans="1:2" x14ac:dyDescent="0.4">
      <c r="A284" s="14"/>
      <c r="B284" s="15"/>
    </row>
    <row r="285" spans="1:2" x14ac:dyDescent="0.4">
      <c r="A285" s="14"/>
      <c r="B285" s="15"/>
    </row>
    <row r="286" spans="1:2" x14ac:dyDescent="0.4">
      <c r="A286" s="14"/>
      <c r="B286" s="15"/>
    </row>
    <row r="287" spans="1:2" x14ac:dyDescent="0.4">
      <c r="A287" s="14"/>
      <c r="B287" s="15"/>
    </row>
    <row r="288" spans="1:2" x14ac:dyDescent="0.4">
      <c r="A288" s="14"/>
      <c r="B288" s="15"/>
    </row>
    <row r="289" spans="1:2" x14ac:dyDescent="0.4">
      <c r="A289" s="14"/>
      <c r="B289" s="15"/>
    </row>
    <row r="290" spans="1:2" x14ac:dyDescent="0.4">
      <c r="A290" s="14"/>
      <c r="B290" s="15"/>
    </row>
    <row r="291" spans="1:2" x14ac:dyDescent="0.4">
      <c r="A291" s="14"/>
      <c r="B291" s="15"/>
    </row>
    <row r="292" spans="1:2" x14ac:dyDescent="0.4">
      <c r="A292" s="14"/>
      <c r="B292" s="15"/>
    </row>
    <row r="293" spans="1:2" x14ac:dyDescent="0.4">
      <c r="A293" s="14"/>
      <c r="B293" s="15"/>
    </row>
    <row r="294" spans="1:2" x14ac:dyDescent="0.4">
      <c r="A294" s="14"/>
      <c r="B294" s="15"/>
    </row>
    <row r="295" spans="1:2" x14ac:dyDescent="0.4">
      <c r="A295" s="14"/>
      <c r="B295" s="15"/>
    </row>
    <row r="296" spans="1:2" x14ac:dyDescent="0.4">
      <c r="A296" s="14"/>
      <c r="B296" s="15"/>
    </row>
    <row r="297" spans="1:2" x14ac:dyDescent="0.4">
      <c r="A297" s="14"/>
      <c r="B297" s="15"/>
    </row>
    <row r="298" spans="1:2" x14ac:dyDescent="0.4">
      <c r="A298" s="14"/>
      <c r="B298" s="15"/>
    </row>
    <row r="299" spans="1:2" x14ac:dyDescent="0.4">
      <c r="A299" s="14"/>
      <c r="B299" s="15"/>
    </row>
    <row r="300" spans="1:2" x14ac:dyDescent="0.4">
      <c r="A300" s="14"/>
      <c r="B300" s="15"/>
    </row>
    <row r="301" spans="1:2" x14ac:dyDescent="0.4">
      <c r="A301" s="14"/>
      <c r="B301" s="15"/>
    </row>
    <row r="302" spans="1:2" x14ac:dyDescent="0.4">
      <c r="A302" s="14"/>
      <c r="B302" s="15"/>
    </row>
    <row r="303" spans="1:2" x14ac:dyDescent="0.4">
      <c r="A303" s="14"/>
      <c r="B303" s="15"/>
    </row>
    <row r="304" spans="1:2" x14ac:dyDescent="0.4">
      <c r="A304" s="14"/>
      <c r="B304" s="15"/>
    </row>
    <row r="305" spans="1:2" x14ac:dyDescent="0.4">
      <c r="A305" s="14"/>
      <c r="B305" s="15"/>
    </row>
    <row r="306" spans="1:2" x14ac:dyDescent="0.4">
      <c r="A306" s="14"/>
      <c r="B306" s="15"/>
    </row>
    <row r="307" spans="1:2" x14ac:dyDescent="0.4">
      <c r="A307" s="14"/>
      <c r="B307" s="15"/>
    </row>
    <row r="308" spans="1:2" x14ac:dyDescent="0.4">
      <c r="A308" s="14"/>
      <c r="B308" s="15"/>
    </row>
    <row r="309" spans="1:2" x14ac:dyDescent="0.4">
      <c r="A309" s="14"/>
      <c r="B309" s="15"/>
    </row>
    <row r="310" spans="1:2" x14ac:dyDescent="0.4">
      <c r="A310" s="14"/>
      <c r="B310" s="15"/>
    </row>
    <row r="311" spans="1:2" x14ac:dyDescent="0.4">
      <c r="A311" s="14"/>
      <c r="B311" s="15"/>
    </row>
    <row r="312" spans="1:2" x14ac:dyDescent="0.4">
      <c r="A312" s="14"/>
      <c r="B312" s="15"/>
    </row>
    <row r="313" spans="1:2" x14ac:dyDescent="0.4">
      <c r="A313" s="14"/>
      <c r="B313" s="15"/>
    </row>
    <row r="314" spans="1:2" x14ac:dyDescent="0.4">
      <c r="A314" s="14"/>
      <c r="B314" s="15"/>
    </row>
    <row r="315" spans="1:2" x14ac:dyDescent="0.4">
      <c r="A315" s="14"/>
      <c r="B315" s="15"/>
    </row>
    <row r="316" spans="1:2" x14ac:dyDescent="0.4">
      <c r="A316" s="14"/>
      <c r="B316" s="15"/>
    </row>
    <row r="317" spans="1:2" x14ac:dyDescent="0.4">
      <c r="A317" s="14"/>
      <c r="B317" s="15"/>
    </row>
    <row r="318" spans="1:2" x14ac:dyDescent="0.4">
      <c r="A318" s="14"/>
      <c r="B318" s="15"/>
    </row>
    <row r="319" spans="1:2" x14ac:dyDescent="0.4">
      <c r="A319" s="14"/>
      <c r="B319" s="15"/>
    </row>
    <row r="320" spans="1:2" x14ac:dyDescent="0.4">
      <c r="A320" s="14"/>
      <c r="B320" s="15"/>
    </row>
    <row r="321" spans="1:2" x14ac:dyDescent="0.4">
      <c r="A321" s="14"/>
      <c r="B321" s="15"/>
    </row>
    <row r="322" spans="1:2" x14ac:dyDescent="0.4">
      <c r="A322" s="14"/>
      <c r="B322" s="15"/>
    </row>
    <row r="323" spans="1:2" x14ac:dyDescent="0.4">
      <c r="A323" s="14"/>
      <c r="B323" s="15"/>
    </row>
    <row r="324" spans="1:2" x14ac:dyDescent="0.4">
      <c r="A324" s="14"/>
      <c r="B324" s="15"/>
    </row>
    <row r="325" spans="1:2" x14ac:dyDescent="0.4">
      <c r="A325" s="14"/>
      <c r="B325" s="15"/>
    </row>
    <row r="326" spans="1:2" x14ac:dyDescent="0.4">
      <c r="A326" s="14"/>
      <c r="B326" s="15"/>
    </row>
    <row r="327" spans="1:2" x14ac:dyDescent="0.4">
      <c r="A327" s="14"/>
      <c r="B327" s="15"/>
    </row>
    <row r="328" spans="1:2" x14ac:dyDescent="0.4">
      <c r="A328" s="14"/>
      <c r="B328" s="15"/>
    </row>
    <row r="329" spans="1:2" x14ac:dyDescent="0.4">
      <c r="A329" s="14"/>
      <c r="B329" s="15"/>
    </row>
    <row r="330" spans="1:2" x14ac:dyDescent="0.4">
      <c r="A330" s="14"/>
      <c r="B330" s="15"/>
    </row>
    <row r="331" spans="1:2" x14ac:dyDescent="0.4">
      <c r="A331" s="14"/>
      <c r="B331" s="15"/>
    </row>
    <row r="332" spans="1:2" x14ac:dyDescent="0.4">
      <c r="A332" s="14"/>
      <c r="B332" s="15"/>
    </row>
    <row r="333" spans="1:2" x14ac:dyDescent="0.4">
      <c r="A333" s="14"/>
      <c r="B333" s="15"/>
    </row>
    <row r="334" spans="1:2" x14ac:dyDescent="0.4">
      <c r="A334" s="14"/>
      <c r="B334" s="15"/>
    </row>
    <row r="335" spans="1:2" x14ac:dyDescent="0.4">
      <c r="A335" s="14"/>
      <c r="B335" s="15"/>
    </row>
    <row r="336" spans="1:2" x14ac:dyDescent="0.4">
      <c r="A336" s="14"/>
      <c r="B336" s="15"/>
    </row>
    <row r="337" spans="1:2" x14ac:dyDescent="0.4">
      <c r="A337" s="14"/>
      <c r="B337" s="15"/>
    </row>
    <row r="338" spans="1:2" x14ac:dyDescent="0.4">
      <c r="A338" s="14"/>
      <c r="B338" s="15"/>
    </row>
    <row r="339" spans="1:2" x14ac:dyDescent="0.4">
      <c r="A339" s="14"/>
      <c r="B339" s="15"/>
    </row>
    <row r="340" spans="1:2" x14ac:dyDescent="0.4">
      <c r="A340" s="14"/>
      <c r="B340" s="15"/>
    </row>
    <row r="341" spans="1:2" x14ac:dyDescent="0.4">
      <c r="A341" s="14"/>
      <c r="B341" s="15"/>
    </row>
    <row r="342" spans="1:2" x14ac:dyDescent="0.4">
      <c r="A342" s="14"/>
      <c r="B342" s="15"/>
    </row>
    <row r="343" spans="1:2" x14ac:dyDescent="0.4">
      <c r="A343" s="14"/>
      <c r="B343" s="15"/>
    </row>
    <row r="344" spans="1:2" x14ac:dyDescent="0.4">
      <c r="A344" s="14"/>
      <c r="B344" s="15"/>
    </row>
    <row r="345" spans="1:2" x14ac:dyDescent="0.4">
      <c r="A345" s="14"/>
      <c r="B345" s="15"/>
    </row>
    <row r="346" spans="1:2" x14ac:dyDescent="0.4">
      <c r="A346" s="14"/>
      <c r="B346" s="15"/>
    </row>
    <row r="347" spans="1:2" x14ac:dyDescent="0.4">
      <c r="A347" s="14"/>
      <c r="B347" s="15"/>
    </row>
    <row r="348" spans="1:2" x14ac:dyDescent="0.4">
      <c r="A348" s="14"/>
      <c r="B348" s="15"/>
    </row>
    <row r="349" spans="1:2" x14ac:dyDescent="0.4">
      <c r="A349" s="14"/>
      <c r="B349" s="15"/>
    </row>
    <row r="350" spans="1:2" x14ac:dyDescent="0.4">
      <c r="A350" s="14"/>
      <c r="B350" s="15"/>
    </row>
    <row r="351" spans="1:2" x14ac:dyDescent="0.4">
      <c r="A351" s="14"/>
      <c r="B351" s="15"/>
    </row>
    <row r="352" spans="1:2" x14ac:dyDescent="0.4">
      <c r="A352" s="14"/>
      <c r="B352" s="15"/>
    </row>
    <row r="353" spans="1:2" x14ac:dyDescent="0.4">
      <c r="A353" s="14"/>
      <c r="B353" s="15"/>
    </row>
    <row r="354" spans="1:2" x14ac:dyDescent="0.4">
      <c r="A354" s="14"/>
      <c r="B354" s="15"/>
    </row>
    <row r="355" spans="1:2" x14ac:dyDescent="0.4">
      <c r="A355" s="14"/>
      <c r="B355" s="15"/>
    </row>
    <row r="356" spans="1:2" x14ac:dyDescent="0.4">
      <c r="A356" s="14"/>
      <c r="B356" s="15"/>
    </row>
    <row r="357" spans="1:2" x14ac:dyDescent="0.4">
      <c r="A357" s="14"/>
      <c r="B357" s="15"/>
    </row>
    <row r="358" spans="1:2" x14ac:dyDescent="0.4">
      <c r="A358" s="14"/>
      <c r="B358" s="15"/>
    </row>
    <row r="359" spans="1:2" x14ac:dyDescent="0.4">
      <c r="A359" s="14"/>
      <c r="B359" s="15"/>
    </row>
    <row r="360" spans="1:2" x14ac:dyDescent="0.4">
      <c r="A360" s="14"/>
      <c r="B360" s="15"/>
    </row>
    <row r="361" spans="1:2" x14ac:dyDescent="0.4">
      <c r="A361" s="14"/>
      <c r="B361" s="15"/>
    </row>
    <row r="362" spans="1:2" x14ac:dyDescent="0.4">
      <c r="A362" s="14"/>
      <c r="B362" s="15"/>
    </row>
    <row r="363" spans="1:2" x14ac:dyDescent="0.4">
      <c r="A363" s="14"/>
      <c r="B363" s="15"/>
    </row>
    <row r="364" spans="1:2" x14ac:dyDescent="0.4">
      <c r="A364" s="14"/>
      <c r="B364" s="15"/>
    </row>
    <row r="365" spans="1:2" x14ac:dyDescent="0.4">
      <c r="A365" s="14"/>
      <c r="B365" s="15"/>
    </row>
    <row r="366" spans="1:2" x14ac:dyDescent="0.4">
      <c r="A366" s="14"/>
      <c r="B366" s="15"/>
    </row>
    <row r="367" spans="1:2" x14ac:dyDescent="0.4">
      <c r="A367" s="14"/>
      <c r="B367" s="15"/>
    </row>
    <row r="368" spans="1:2" x14ac:dyDescent="0.4">
      <c r="A368" s="14"/>
      <c r="B368" s="15"/>
    </row>
    <row r="369" spans="1:2" x14ac:dyDescent="0.4">
      <c r="A369" s="14"/>
      <c r="B369" s="15"/>
    </row>
  </sheetData>
  <autoFilter ref="A3:B3" xr:uid="{CD2420C2-5979-41B4-8210-6199B4B8847E}"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D5BC-F294-41E3-8276-5462C229ECD9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7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7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44010</v>
      </c>
      <c r="C5" s="19" t="str">
        <f>IFERROR(VLOOKUP(TEXT(B5,"m/d"),休日と年度!$A$2:$B$95,2,FALSE)&amp;"","")</f>
        <v/>
      </c>
      <c r="D5" s="18">
        <f>B5+1</f>
        <v>44011</v>
      </c>
      <c r="E5" s="19" t="str">
        <f>IFERROR(VLOOKUP(TEXT(D5,"m/d"),休日と年度!$A$2:$B$95,2,FALSE)&amp;"","")</f>
        <v/>
      </c>
      <c r="F5" s="18">
        <f>D5+1</f>
        <v>44012</v>
      </c>
      <c r="G5" s="19" t="str">
        <f>IFERROR(VLOOKUP(TEXT(F5,"m/d"),休日と年度!$A$2:$B$95,2,FALSE)&amp;"","")</f>
        <v/>
      </c>
      <c r="H5" s="18">
        <f>F5+1</f>
        <v>44013</v>
      </c>
      <c r="I5" s="19" t="str">
        <f>IFERROR(VLOOKUP(TEXT(H5,"m/d"),休日と年度!$A$2:$B$95,2,FALSE)&amp;"","")</f>
        <v/>
      </c>
      <c r="J5" s="18">
        <f>H5+1</f>
        <v>44014</v>
      </c>
      <c r="K5" s="19" t="str">
        <f>IFERROR(VLOOKUP(TEXT(J5,"m/d"),休日と年度!$A$2:$B$95,2,FALSE)&amp;"","")</f>
        <v/>
      </c>
      <c r="L5" s="18">
        <f t="shared" ref="L5" si="0">J5+1</f>
        <v>44015</v>
      </c>
      <c r="M5" s="19" t="str">
        <f>IFERROR(VLOOKUP(TEXT(L5,"m/d"),休日と年度!$A$2:$B$95,2,FALSE)&amp;"","")</f>
        <v/>
      </c>
      <c r="N5" s="18">
        <f>L5+1</f>
        <v>44016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44017</v>
      </c>
      <c r="C7" s="19" t="str">
        <f>IFERROR(VLOOKUP(TEXT(B7,"m/d"),休日と年度!$A$2:$B$95,2,FALSE)&amp;"","")</f>
        <v/>
      </c>
      <c r="D7" s="18">
        <f>B7+1</f>
        <v>44018</v>
      </c>
      <c r="E7" s="19" t="str">
        <f>IFERROR(VLOOKUP(TEXT(D7,"m/d"),休日と年度!$A$2:$B$95,2,FALSE)&amp;"","")</f>
        <v/>
      </c>
      <c r="F7" s="18">
        <f>D7+1</f>
        <v>44019</v>
      </c>
      <c r="G7" s="19" t="str">
        <f>IFERROR(VLOOKUP(TEXT(F7,"m/d"),休日と年度!$A$2:$B$95,2,FALSE)&amp;"","")</f>
        <v/>
      </c>
      <c r="H7" s="18">
        <f>F7+1</f>
        <v>44020</v>
      </c>
      <c r="I7" s="19" t="str">
        <f>IFERROR(VLOOKUP(TEXT(H7,"m/d"),休日と年度!$A$2:$B$95,2,FALSE)&amp;"","")</f>
        <v/>
      </c>
      <c r="J7" s="18">
        <f>H7+1</f>
        <v>44021</v>
      </c>
      <c r="K7" s="19" t="str">
        <f>IFERROR(VLOOKUP(TEXT(J7,"m/d"),休日と年度!$A$2:$B$95,2,FALSE)&amp;"","")</f>
        <v/>
      </c>
      <c r="L7" s="18">
        <f t="shared" ref="L7:L13" si="1">J7+1</f>
        <v>44022</v>
      </c>
      <c r="M7" s="19" t="str">
        <f>IFERROR(VLOOKUP(TEXT(L7,"m/d"),休日と年度!$A$2:$B$95,2,FALSE)&amp;"","")</f>
        <v/>
      </c>
      <c r="N7" s="18">
        <f>L7+1</f>
        <v>44023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44024</v>
      </c>
      <c r="C9" s="19" t="str">
        <f>IFERROR(VLOOKUP(TEXT(B9,"m/d"),休日と年度!$A$2:$B$95,2,FALSE)&amp;"","")</f>
        <v/>
      </c>
      <c r="D9" s="18">
        <f>B9+1</f>
        <v>44025</v>
      </c>
      <c r="E9" s="19" t="str">
        <f>IFERROR(VLOOKUP(TEXT(D9,"m/d"),休日と年度!$A$2:$B$95,2,FALSE)&amp;"","")</f>
        <v/>
      </c>
      <c r="F9" s="18">
        <f>D9+1</f>
        <v>44026</v>
      </c>
      <c r="G9" s="19" t="str">
        <f>IFERROR(VLOOKUP(TEXT(F9,"m/d"),休日と年度!$A$2:$B$95,2,FALSE)&amp;"","")</f>
        <v/>
      </c>
      <c r="H9" s="18">
        <f>F9+1</f>
        <v>44027</v>
      </c>
      <c r="I9" s="19" t="str">
        <f>IFERROR(VLOOKUP(TEXT(H9,"m/d"),休日と年度!$A$2:$B$95,2,FALSE)&amp;"","")</f>
        <v/>
      </c>
      <c r="J9" s="18">
        <f>H9+1</f>
        <v>44028</v>
      </c>
      <c r="K9" s="19" t="str">
        <f>IFERROR(VLOOKUP(TEXT(J9,"m/d"),休日と年度!$A$2:$B$95,2,FALSE)&amp;"","")</f>
        <v/>
      </c>
      <c r="L9" s="18">
        <f t="shared" si="1"/>
        <v>44029</v>
      </c>
      <c r="M9" s="19" t="str">
        <f>IFERROR(VLOOKUP(TEXT(L9,"m/d"),休日と年度!$A$2:$B$95,2,FALSE)&amp;"","")</f>
        <v/>
      </c>
      <c r="N9" s="18">
        <f>L9+1</f>
        <v>44030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44031</v>
      </c>
      <c r="C11" s="19" t="str">
        <f>IFERROR(VLOOKUP(TEXT(B11,"m/d"),休日と年度!$A$2:$B$95,2,FALSE)&amp;"","")</f>
        <v/>
      </c>
      <c r="D11" s="18">
        <f>B11+1</f>
        <v>44032</v>
      </c>
      <c r="E11" s="19" t="str">
        <f>IFERROR(VLOOKUP(TEXT(D11,"m/d"),休日と年度!$A$2:$B$95,2,FALSE)&amp;"","")</f>
        <v/>
      </c>
      <c r="F11" s="18">
        <f>D11+1</f>
        <v>44033</v>
      </c>
      <c r="G11" s="19" t="str">
        <f>IFERROR(VLOOKUP(TEXT(F11,"m/d"),休日と年度!$A$2:$B$95,2,FALSE)&amp;"","")</f>
        <v/>
      </c>
      <c r="H11" s="18">
        <f>F11+1</f>
        <v>44034</v>
      </c>
      <c r="I11" s="19" t="str">
        <f>IFERROR(VLOOKUP(TEXT(H11,"m/d"),休日と年度!$A$2:$B$95,2,FALSE)&amp;"","")</f>
        <v/>
      </c>
      <c r="J11" s="18">
        <f>H11+1</f>
        <v>44035</v>
      </c>
      <c r="K11" s="19" t="str">
        <f>IFERROR(VLOOKUP(TEXT(J11,"m/d"),休日と年度!$A$2:$B$95,2,FALSE)&amp;"","")</f>
        <v>海の日</v>
      </c>
      <c r="L11" s="18">
        <f t="shared" si="1"/>
        <v>44036</v>
      </c>
      <c r="M11" s="19" t="str">
        <f>IFERROR(VLOOKUP(TEXT(L11,"m/d"),休日と年度!$A$2:$B$95,2,FALSE)&amp;"","")</f>
        <v>スポーツの日</v>
      </c>
      <c r="N11" s="18">
        <f>L11+1</f>
        <v>44037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44038</v>
      </c>
      <c r="C13" s="19" t="str">
        <f>IFERROR(VLOOKUP(TEXT(B13,"m/d"),休日と年度!$A$2:$B$95,2,FALSE)&amp;"","")</f>
        <v/>
      </c>
      <c r="D13" s="18">
        <f>B13+1</f>
        <v>44039</v>
      </c>
      <c r="E13" s="19" t="str">
        <f>IFERROR(VLOOKUP(TEXT(D13,"m/d"),休日と年度!$A$2:$B$95,2,FALSE)&amp;"","")</f>
        <v/>
      </c>
      <c r="F13" s="18">
        <f>D13+1</f>
        <v>44040</v>
      </c>
      <c r="G13" s="19" t="str">
        <f>IFERROR(VLOOKUP(TEXT(F13,"m/d"),休日と年度!$A$2:$B$95,2,FALSE)&amp;"","")</f>
        <v/>
      </c>
      <c r="H13" s="18">
        <f>F13+1</f>
        <v>44041</v>
      </c>
      <c r="I13" s="19" t="str">
        <f>IFERROR(VLOOKUP(TEXT(H13,"m/d"),休日と年度!$A$2:$B$95,2,FALSE)&amp;"","")</f>
        <v/>
      </c>
      <c r="J13" s="18">
        <f>H13+1</f>
        <v>44042</v>
      </c>
      <c r="K13" s="19" t="str">
        <f>IFERROR(VLOOKUP(TEXT(J13,"m/d"),休日と年度!$A$2:$B$95,2,FALSE)&amp;"","")</f>
        <v/>
      </c>
      <c r="L13" s="18">
        <f t="shared" si="1"/>
        <v>44043</v>
      </c>
      <c r="M13" s="19" t="str">
        <f>IFERROR(VLOOKUP(TEXT(L13,"m/d"),休日と年度!$A$2:$B$95,2,FALSE)&amp;"","")</f>
        <v/>
      </c>
      <c r="N13" s="18">
        <f>L13+1</f>
        <v>44044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29" priority="1">
      <formula>AND(MONTH(B5) &lt;&gt; $F$3,OR(B$4="日",C5&lt;&gt;""))</formula>
    </cfRule>
    <cfRule type="expression" dxfId="28" priority="2">
      <formula>AND(MONTH(B5) &lt;&gt; $F$3,B$4="土")</formula>
    </cfRule>
    <cfRule type="expression" dxfId="27" priority="3">
      <formula>MONTH(B5) &lt;&gt; $F$3</formula>
    </cfRule>
    <cfRule type="expression" dxfId="26" priority="4">
      <formula>OR(B$4="日",C5&lt;&gt;"")</formula>
    </cfRule>
    <cfRule type="expression" dxfId="2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C437-C0C7-4992-B639-0F8C6BDB232A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8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8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44038</v>
      </c>
      <c r="C5" s="19" t="str">
        <f>IFERROR(VLOOKUP(TEXT(B5,"m/d"),休日と年度!$A$2:$B$95,2,FALSE)&amp;"","")</f>
        <v/>
      </c>
      <c r="D5" s="18">
        <f>B5+1</f>
        <v>44039</v>
      </c>
      <c r="E5" s="19" t="str">
        <f>IFERROR(VLOOKUP(TEXT(D5,"m/d"),休日と年度!$A$2:$B$95,2,FALSE)&amp;"","")</f>
        <v/>
      </c>
      <c r="F5" s="18">
        <f>D5+1</f>
        <v>44040</v>
      </c>
      <c r="G5" s="19" t="str">
        <f>IFERROR(VLOOKUP(TEXT(F5,"m/d"),休日と年度!$A$2:$B$95,2,FALSE)&amp;"","")</f>
        <v/>
      </c>
      <c r="H5" s="18">
        <f>F5+1</f>
        <v>44041</v>
      </c>
      <c r="I5" s="19" t="str">
        <f>IFERROR(VLOOKUP(TEXT(H5,"m/d"),休日と年度!$A$2:$B$95,2,FALSE)&amp;"","")</f>
        <v/>
      </c>
      <c r="J5" s="18">
        <f>H5+1</f>
        <v>44042</v>
      </c>
      <c r="K5" s="19" t="str">
        <f>IFERROR(VLOOKUP(TEXT(J5,"m/d"),休日と年度!$A$2:$B$95,2,FALSE)&amp;"","")</f>
        <v/>
      </c>
      <c r="L5" s="18">
        <f t="shared" ref="L5" si="0">J5+1</f>
        <v>44043</v>
      </c>
      <c r="M5" s="19" t="str">
        <f>IFERROR(VLOOKUP(TEXT(L5,"m/d"),休日と年度!$A$2:$B$95,2,FALSE)&amp;"","")</f>
        <v/>
      </c>
      <c r="N5" s="18">
        <f>L5+1</f>
        <v>44044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44045</v>
      </c>
      <c r="C7" s="19" t="str">
        <f>IFERROR(VLOOKUP(TEXT(B7,"m/d"),休日と年度!$A$2:$B$95,2,FALSE)&amp;"","")</f>
        <v/>
      </c>
      <c r="D7" s="18">
        <f>B7+1</f>
        <v>44046</v>
      </c>
      <c r="E7" s="19" t="str">
        <f>IFERROR(VLOOKUP(TEXT(D7,"m/d"),休日と年度!$A$2:$B$95,2,FALSE)&amp;"","")</f>
        <v/>
      </c>
      <c r="F7" s="18">
        <f>D7+1</f>
        <v>44047</v>
      </c>
      <c r="G7" s="19" t="str">
        <f>IFERROR(VLOOKUP(TEXT(F7,"m/d"),休日と年度!$A$2:$B$95,2,FALSE)&amp;"","")</f>
        <v/>
      </c>
      <c r="H7" s="18">
        <f>F7+1</f>
        <v>44048</v>
      </c>
      <c r="I7" s="19" t="str">
        <f>IFERROR(VLOOKUP(TEXT(H7,"m/d"),休日と年度!$A$2:$B$95,2,FALSE)&amp;"","")</f>
        <v/>
      </c>
      <c r="J7" s="18">
        <f>H7+1</f>
        <v>44049</v>
      </c>
      <c r="K7" s="19" t="str">
        <f>IFERROR(VLOOKUP(TEXT(J7,"m/d"),休日と年度!$A$2:$B$95,2,FALSE)&amp;"","")</f>
        <v/>
      </c>
      <c r="L7" s="18">
        <f t="shared" ref="L7:L13" si="1">J7+1</f>
        <v>44050</v>
      </c>
      <c r="M7" s="19" t="str">
        <f>IFERROR(VLOOKUP(TEXT(L7,"m/d"),休日と年度!$A$2:$B$95,2,FALSE)&amp;"","")</f>
        <v/>
      </c>
      <c r="N7" s="18">
        <f>L7+1</f>
        <v>44051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44052</v>
      </c>
      <c r="C9" s="19" t="str">
        <f>IFERROR(VLOOKUP(TEXT(B9,"m/d"),休日と年度!$A$2:$B$95,2,FALSE)&amp;"","")</f>
        <v/>
      </c>
      <c r="D9" s="18">
        <f>B9+1</f>
        <v>44053</v>
      </c>
      <c r="E9" s="19" t="str">
        <f>IFERROR(VLOOKUP(TEXT(D9,"m/d"),休日と年度!$A$2:$B$95,2,FALSE)&amp;"","")</f>
        <v>山の日</v>
      </c>
      <c r="F9" s="18">
        <f>D9+1</f>
        <v>44054</v>
      </c>
      <c r="G9" s="19" t="str">
        <f>IFERROR(VLOOKUP(TEXT(F9,"m/d"),休日と年度!$A$2:$B$95,2,FALSE)&amp;"","")</f>
        <v/>
      </c>
      <c r="H9" s="18">
        <f>F9+1</f>
        <v>44055</v>
      </c>
      <c r="I9" s="19" t="str">
        <f>IFERROR(VLOOKUP(TEXT(H9,"m/d"),休日と年度!$A$2:$B$95,2,FALSE)&amp;"","")</f>
        <v/>
      </c>
      <c r="J9" s="18">
        <f>H9+1</f>
        <v>44056</v>
      </c>
      <c r="K9" s="19" t="str">
        <f>IFERROR(VLOOKUP(TEXT(J9,"m/d"),休日と年度!$A$2:$B$95,2,FALSE)&amp;"","")</f>
        <v/>
      </c>
      <c r="L9" s="18">
        <f t="shared" si="1"/>
        <v>44057</v>
      </c>
      <c r="M9" s="19" t="str">
        <f>IFERROR(VLOOKUP(TEXT(L9,"m/d"),休日と年度!$A$2:$B$95,2,FALSE)&amp;"","")</f>
        <v/>
      </c>
      <c r="N9" s="18">
        <f>L9+1</f>
        <v>44058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44059</v>
      </c>
      <c r="C11" s="19" t="str">
        <f>IFERROR(VLOOKUP(TEXT(B11,"m/d"),休日と年度!$A$2:$B$95,2,FALSE)&amp;"","")</f>
        <v/>
      </c>
      <c r="D11" s="18">
        <f>B11+1</f>
        <v>44060</v>
      </c>
      <c r="E11" s="19" t="str">
        <f>IFERROR(VLOOKUP(TEXT(D11,"m/d"),休日と年度!$A$2:$B$95,2,FALSE)&amp;"","")</f>
        <v/>
      </c>
      <c r="F11" s="18">
        <f>D11+1</f>
        <v>44061</v>
      </c>
      <c r="G11" s="19" t="str">
        <f>IFERROR(VLOOKUP(TEXT(F11,"m/d"),休日と年度!$A$2:$B$95,2,FALSE)&amp;"","")</f>
        <v/>
      </c>
      <c r="H11" s="18">
        <f>F11+1</f>
        <v>44062</v>
      </c>
      <c r="I11" s="19" t="str">
        <f>IFERROR(VLOOKUP(TEXT(H11,"m/d"),休日と年度!$A$2:$B$95,2,FALSE)&amp;"","")</f>
        <v/>
      </c>
      <c r="J11" s="18">
        <f>H11+1</f>
        <v>44063</v>
      </c>
      <c r="K11" s="19" t="str">
        <f>IFERROR(VLOOKUP(TEXT(J11,"m/d"),休日と年度!$A$2:$B$95,2,FALSE)&amp;"","")</f>
        <v/>
      </c>
      <c r="L11" s="18">
        <f t="shared" si="1"/>
        <v>44064</v>
      </c>
      <c r="M11" s="19" t="str">
        <f>IFERROR(VLOOKUP(TEXT(L11,"m/d"),休日と年度!$A$2:$B$95,2,FALSE)&amp;"","")</f>
        <v/>
      </c>
      <c r="N11" s="18">
        <f>L11+1</f>
        <v>44065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44066</v>
      </c>
      <c r="C13" s="19" t="str">
        <f>IFERROR(VLOOKUP(TEXT(B13,"m/d"),休日と年度!$A$2:$B$95,2,FALSE)&amp;"","")</f>
        <v/>
      </c>
      <c r="D13" s="18">
        <f>B13+1</f>
        <v>44067</v>
      </c>
      <c r="E13" s="19" t="str">
        <f>IFERROR(VLOOKUP(TEXT(D13,"m/d"),休日と年度!$A$2:$B$95,2,FALSE)&amp;"","")</f>
        <v/>
      </c>
      <c r="F13" s="18">
        <f>D13+1</f>
        <v>44068</v>
      </c>
      <c r="G13" s="19" t="str">
        <f>IFERROR(VLOOKUP(TEXT(F13,"m/d"),休日と年度!$A$2:$B$95,2,FALSE)&amp;"","")</f>
        <v/>
      </c>
      <c r="H13" s="18">
        <f>F13+1</f>
        <v>44069</v>
      </c>
      <c r="I13" s="19" t="str">
        <f>IFERROR(VLOOKUP(TEXT(H13,"m/d"),休日と年度!$A$2:$B$95,2,FALSE)&amp;"","")</f>
        <v/>
      </c>
      <c r="J13" s="18">
        <f>H13+1</f>
        <v>44070</v>
      </c>
      <c r="K13" s="19" t="str">
        <f>IFERROR(VLOOKUP(TEXT(J13,"m/d"),休日と年度!$A$2:$B$95,2,FALSE)&amp;"","")</f>
        <v/>
      </c>
      <c r="L13" s="18">
        <f t="shared" si="1"/>
        <v>44071</v>
      </c>
      <c r="M13" s="19" t="str">
        <f>IFERROR(VLOOKUP(TEXT(L13,"m/d"),休日と年度!$A$2:$B$95,2,FALSE)&amp;"","")</f>
        <v/>
      </c>
      <c r="N13" s="18">
        <f>L13+1</f>
        <v>44072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24" priority="1">
      <formula>AND(MONTH(B5) &lt;&gt; $F$3,OR(B$4="日",C5&lt;&gt;""))</formula>
    </cfRule>
    <cfRule type="expression" dxfId="23" priority="2">
      <formula>AND(MONTH(B5) &lt;&gt; $F$3,B$4="土")</formula>
    </cfRule>
    <cfRule type="expression" dxfId="22" priority="3">
      <formula>MONTH(B5) &lt;&gt; $F$3</formula>
    </cfRule>
    <cfRule type="expression" dxfId="21" priority="4">
      <formula>OR(B$4="日",C5&lt;&gt;"")</formula>
    </cfRule>
    <cfRule type="expression" dxfId="2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544C-89B5-4903-A1EE-1A3A93BA4560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9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9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44073</v>
      </c>
      <c r="C5" s="19" t="str">
        <f>IFERROR(VLOOKUP(TEXT(B5,"m/d"),休日と年度!$A$2:$B$95,2,FALSE)&amp;"","")</f>
        <v/>
      </c>
      <c r="D5" s="18">
        <f>B5+1</f>
        <v>44074</v>
      </c>
      <c r="E5" s="19" t="str">
        <f>IFERROR(VLOOKUP(TEXT(D5,"m/d"),休日と年度!$A$2:$B$95,2,FALSE)&amp;"","")</f>
        <v/>
      </c>
      <c r="F5" s="18">
        <f>D5+1</f>
        <v>44075</v>
      </c>
      <c r="G5" s="19" t="str">
        <f>IFERROR(VLOOKUP(TEXT(F5,"m/d"),休日と年度!$A$2:$B$95,2,FALSE)&amp;"","")</f>
        <v/>
      </c>
      <c r="H5" s="18">
        <f>F5+1</f>
        <v>44076</v>
      </c>
      <c r="I5" s="19" t="str">
        <f>IFERROR(VLOOKUP(TEXT(H5,"m/d"),休日と年度!$A$2:$B$95,2,FALSE)&amp;"","")</f>
        <v/>
      </c>
      <c r="J5" s="18">
        <f>H5+1</f>
        <v>44077</v>
      </c>
      <c r="K5" s="19" t="str">
        <f>IFERROR(VLOOKUP(TEXT(J5,"m/d"),休日と年度!$A$2:$B$95,2,FALSE)&amp;"","")</f>
        <v/>
      </c>
      <c r="L5" s="18">
        <f t="shared" ref="L5" si="0">J5+1</f>
        <v>44078</v>
      </c>
      <c r="M5" s="19" t="str">
        <f>IFERROR(VLOOKUP(TEXT(L5,"m/d"),休日と年度!$A$2:$B$95,2,FALSE)&amp;"","")</f>
        <v/>
      </c>
      <c r="N5" s="18">
        <f>L5+1</f>
        <v>44079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44080</v>
      </c>
      <c r="C7" s="19" t="str">
        <f>IFERROR(VLOOKUP(TEXT(B7,"m/d"),休日と年度!$A$2:$B$95,2,FALSE)&amp;"","")</f>
        <v/>
      </c>
      <c r="D7" s="18">
        <f>B7+1</f>
        <v>44081</v>
      </c>
      <c r="E7" s="19" t="str">
        <f>IFERROR(VLOOKUP(TEXT(D7,"m/d"),休日と年度!$A$2:$B$95,2,FALSE)&amp;"","")</f>
        <v/>
      </c>
      <c r="F7" s="18">
        <f>D7+1</f>
        <v>44082</v>
      </c>
      <c r="G7" s="19" t="str">
        <f>IFERROR(VLOOKUP(TEXT(F7,"m/d"),休日と年度!$A$2:$B$95,2,FALSE)&amp;"","")</f>
        <v/>
      </c>
      <c r="H7" s="18">
        <f>F7+1</f>
        <v>44083</v>
      </c>
      <c r="I7" s="19" t="str">
        <f>IFERROR(VLOOKUP(TEXT(H7,"m/d"),休日と年度!$A$2:$B$95,2,FALSE)&amp;"","")</f>
        <v/>
      </c>
      <c r="J7" s="18">
        <f>H7+1</f>
        <v>44084</v>
      </c>
      <c r="K7" s="19" t="str">
        <f>IFERROR(VLOOKUP(TEXT(J7,"m/d"),休日と年度!$A$2:$B$95,2,FALSE)&amp;"","")</f>
        <v/>
      </c>
      <c r="L7" s="18">
        <f t="shared" ref="L7:L13" si="1">J7+1</f>
        <v>44085</v>
      </c>
      <c r="M7" s="19" t="str">
        <f>IFERROR(VLOOKUP(TEXT(L7,"m/d"),休日と年度!$A$2:$B$95,2,FALSE)&amp;"","")</f>
        <v/>
      </c>
      <c r="N7" s="18">
        <f>L7+1</f>
        <v>44086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44087</v>
      </c>
      <c r="C9" s="19" t="str">
        <f>IFERROR(VLOOKUP(TEXT(B9,"m/d"),休日と年度!$A$2:$B$95,2,FALSE)&amp;"","")</f>
        <v/>
      </c>
      <c r="D9" s="18">
        <f>B9+1</f>
        <v>44088</v>
      </c>
      <c r="E9" s="19" t="str">
        <f>IFERROR(VLOOKUP(TEXT(D9,"m/d"),休日と年度!$A$2:$B$95,2,FALSE)&amp;"","")</f>
        <v/>
      </c>
      <c r="F9" s="18">
        <f>D9+1</f>
        <v>44089</v>
      </c>
      <c r="G9" s="19" t="str">
        <f>IFERROR(VLOOKUP(TEXT(F9,"m/d"),休日と年度!$A$2:$B$95,2,FALSE)&amp;"","")</f>
        <v/>
      </c>
      <c r="H9" s="18">
        <f>F9+1</f>
        <v>44090</v>
      </c>
      <c r="I9" s="19" t="str">
        <f>IFERROR(VLOOKUP(TEXT(H9,"m/d"),休日と年度!$A$2:$B$95,2,FALSE)&amp;"","")</f>
        <v/>
      </c>
      <c r="J9" s="18">
        <f>H9+1</f>
        <v>44091</v>
      </c>
      <c r="K9" s="19" t="str">
        <f>IFERROR(VLOOKUP(TEXT(J9,"m/d"),休日と年度!$A$2:$B$95,2,FALSE)&amp;"","")</f>
        <v/>
      </c>
      <c r="L9" s="18">
        <f t="shared" si="1"/>
        <v>44092</v>
      </c>
      <c r="M9" s="19" t="str">
        <f>IFERROR(VLOOKUP(TEXT(L9,"m/d"),休日と年度!$A$2:$B$95,2,FALSE)&amp;"","")</f>
        <v/>
      </c>
      <c r="N9" s="18">
        <f>L9+1</f>
        <v>44093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44094</v>
      </c>
      <c r="C11" s="19" t="str">
        <f>IFERROR(VLOOKUP(TEXT(B11,"m/d"),休日と年度!$A$2:$B$95,2,FALSE)&amp;"","")</f>
        <v/>
      </c>
      <c r="D11" s="18">
        <f>B11+1</f>
        <v>44095</v>
      </c>
      <c r="E11" s="19" t="str">
        <f>IFERROR(VLOOKUP(TEXT(D11,"m/d"),休日と年度!$A$2:$B$95,2,FALSE)&amp;"","")</f>
        <v>敬老の日</v>
      </c>
      <c r="F11" s="18">
        <f>D11+1</f>
        <v>44096</v>
      </c>
      <c r="G11" s="19" t="str">
        <f>IFERROR(VLOOKUP(TEXT(F11,"m/d"),休日と年度!$A$2:$B$95,2,FALSE)&amp;"","")</f>
        <v>秋分の日</v>
      </c>
      <c r="H11" s="18">
        <f>F11+1</f>
        <v>44097</v>
      </c>
      <c r="I11" s="19" t="str">
        <f>IFERROR(VLOOKUP(TEXT(H11,"m/d"),休日と年度!$A$2:$B$95,2,FALSE)&amp;"","")</f>
        <v/>
      </c>
      <c r="J11" s="18">
        <f>H11+1</f>
        <v>44098</v>
      </c>
      <c r="K11" s="19" t="str">
        <f>IFERROR(VLOOKUP(TEXT(J11,"m/d"),休日と年度!$A$2:$B$95,2,FALSE)&amp;"","")</f>
        <v/>
      </c>
      <c r="L11" s="18">
        <f t="shared" si="1"/>
        <v>44099</v>
      </c>
      <c r="M11" s="19" t="str">
        <f>IFERROR(VLOOKUP(TEXT(L11,"m/d"),休日と年度!$A$2:$B$95,2,FALSE)&amp;"","")</f>
        <v/>
      </c>
      <c r="N11" s="18">
        <f>L11+1</f>
        <v>44100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44101</v>
      </c>
      <c r="C13" s="19" t="str">
        <f>IFERROR(VLOOKUP(TEXT(B13,"m/d"),休日と年度!$A$2:$B$95,2,FALSE)&amp;"","")</f>
        <v/>
      </c>
      <c r="D13" s="18">
        <f>B13+1</f>
        <v>44102</v>
      </c>
      <c r="E13" s="19" t="str">
        <f>IFERROR(VLOOKUP(TEXT(D13,"m/d"),休日と年度!$A$2:$B$95,2,FALSE)&amp;"","")</f>
        <v/>
      </c>
      <c r="F13" s="18">
        <f>D13+1</f>
        <v>44103</v>
      </c>
      <c r="G13" s="19" t="str">
        <f>IFERROR(VLOOKUP(TEXT(F13,"m/d"),休日と年度!$A$2:$B$95,2,FALSE)&amp;"","")</f>
        <v/>
      </c>
      <c r="H13" s="18">
        <f>F13+1</f>
        <v>44104</v>
      </c>
      <c r="I13" s="19" t="str">
        <f>IFERROR(VLOOKUP(TEXT(H13,"m/d"),休日と年度!$A$2:$B$95,2,FALSE)&amp;"","")</f>
        <v/>
      </c>
      <c r="J13" s="18">
        <f>H13+1</f>
        <v>44105</v>
      </c>
      <c r="K13" s="19" t="str">
        <f>IFERROR(VLOOKUP(TEXT(J13,"m/d"),休日と年度!$A$2:$B$95,2,FALSE)&amp;"","")</f>
        <v/>
      </c>
      <c r="L13" s="18">
        <f t="shared" si="1"/>
        <v>44106</v>
      </c>
      <c r="M13" s="19" t="str">
        <f>IFERROR(VLOOKUP(TEXT(L13,"m/d"),休日と年度!$A$2:$B$95,2,FALSE)&amp;"","")</f>
        <v/>
      </c>
      <c r="N13" s="18">
        <f>L13+1</f>
        <v>44107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19" priority="1">
      <formula>AND(MONTH(B5) &lt;&gt; $F$3,OR(B$4="日",C5&lt;&gt;""))</formula>
    </cfRule>
    <cfRule type="expression" dxfId="18" priority="2">
      <formula>AND(MONTH(B5) &lt;&gt; $F$3,B$4="土")</formula>
    </cfRule>
    <cfRule type="expression" dxfId="17" priority="3">
      <formula>MONTH(B5) &lt;&gt; $F$3</formula>
    </cfRule>
    <cfRule type="expression" dxfId="16" priority="4">
      <formula>OR(B$4="日",C5&lt;&gt;"")</formula>
    </cfRule>
    <cfRule type="expression" dxfId="1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D8F8-D21B-4B58-A287-6C527C82CC99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10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10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44101</v>
      </c>
      <c r="C5" s="19" t="str">
        <f>IFERROR(VLOOKUP(TEXT(B5,"m/d"),休日と年度!$A$2:$B$95,2,FALSE)&amp;"","")</f>
        <v/>
      </c>
      <c r="D5" s="18">
        <f>B5+1</f>
        <v>44102</v>
      </c>
      <c r="E5" s="19" t="str">
        <f>IFERROR(VLOOKUP(TEXT(D5,"m/d"),休日と年度!$A$2:$B$95,2,FALSE)&amp;"","")</f>
        <v/>
      </c>
      <c r="F5" s="18">
        <f>D5+1</f>
        <v>44103</v>
      </c>
      <c r="G5" s="19" t="str">
        <f>IFERROR(VLOOKUP(TEXT(F5,"m/d"),休日と年度!$A$2:$B$95,2,FALSE)&amp;"","")</f>
        <v/>
      </c>
      <c r="H5" s="18">
        <f>F5+1</f>
        <v>44104</v>
      </c>
      <c r="I5" s="19" t="str">
        <f>IFERROR(VLOOKUP(TEXT(H5,"m/d"),休日と年度!$A$2:$B$95,2,FALSE)&amp;"","")</f>
        <v/>
      </c>
      <c r="J5" s="18">
        <f>H5+1</f>
        <v>44105</v>
      </c>
      <c r="K5" s="19" t="str">
        <f>IFERROR(VLOOKUP(TEXT(J5,"m/d"),休日と年度!$A$2:$B$95,2,FALSE)&amp;"","")</f>
        <v/>
      </c>
      <c r="L5" s="18">
        <f t="shared" ref="L5" si="0">J5+1</f>
        <v>44106</v>
      </c>
      <c r="M5" s="19" t="str">
        <f>IFERROR(VLOOKUP(TEXT(L5,"m/d"),休日と年度!$A$2:$B$95,2,FALSE)&amp;"","")</f>
        <v/>
      </c>
      <c r="N5" s="18">
        <f>L5+1</f>
        <v>44107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44108</v>
      </c>
      <c r="C7" s="19" t="str">
        <f>IFERROR(VLOOKUP(TEXT(B7,"m/d"),休日と年度!$A$2:$B$95,2,FALSE)&amp;"","")</f>
        <v/>
      </c>
      <c r="D7" s="18">
        <f>B7+1</f>
        <v>44109</v>
      </c>
      <c r="E7" s="19" t="str">
        <f>IFERROR(VLOOKUP(TEXT(D7,"m/d"),休日と年度!$A$2:$B$95,2,FALSE)&amp;"","")</f>
        <v/>
      </c>
      <c r="F7" s="18">
        <f>D7+1</f>
        <v>44110</v>
      </c>
      <c r="G7" s="19" t="str">
        <f>IFERROR(VLOOKUP(TEXT(F7,"m/d"),休日と年度!$A$2:$B$95,2,FALSE)&amp;"","")</f>
        <v/>
      </c>
      <c r="H7" s="18">
        <f>F7+1</f>
        <v>44111</v>
      </c>
      <c r="I7" s="19" t="str">
        <f>IFERROR(VLOOKUP(TEXT(H7,"m/d"),休日と年度!$A$2:$B$95,2,FALSE)&amp;"","")</f>
        <v/>
      </c>
      <c r="J7" s="18">
        <f>H7+1</f>
        <v>44112</v>
      </c>
      <c r="K7" s="19" t="str">
        <f>IFERROR(VLOOKUP(TEXT(J7,"m/d"),休日と年度!$A$2:$B$95,2,FALSE)&amp;"","")</f>
        <v/>
      </c>
      <c r="L7" s="18">
        <f t="shared" ref="L7:L13" si="1">J7+1</f>
        <v>44113</v>
      </c>
      <c r="M7" s="19" t="str">
        <f>IFERROR(VLOOKUP(TEXT(L7,"m/d"),休日と年度!$A$2:$B$95,2,FALSE)&amp;"","")</f>
        <v/>
      </c>
      <c r="N7" s="18">
        <f>L7+1</f>
        <v>44114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44115</v>
      </c>
      <c r="C9" s="19" t="str">
        <f>IFERROR(VLOOKUP(TEXT(B9,"m/d"),休日と年度!$A$2:$B$95,2,FALSE)&amp;"","")</f>
        <v/>
      </c>
      <c r="D9" s="18">
        <f>B9+1</f>
        <v>44116</v>
      </c>
      <c r="E9" s="19" t="str">
        <f>IFERROR(VLOOKUP(TEXT(D9,"m/d"),休日と年度!$A$2:$B$95,2,FALSE)&amp;"","")</f>
        <v/>
      </c>
      <c r="F9" s="18">
        <f>D9+1</f>
        <v>44117</v>
      </c>
      <c r="G9" s="19" t="str">
        <f>IFERROR(VLOOKUP(TEXT(F9,"m/d"),休日と年度!$A$2:$B$95,2,FALSE)&amp;"","")</f>
        <v/>
      </c>
      <c r="H9" s="18">
        <f>F9+1</f>
        <v>44118</v>
      </c>
      <c r="I9" s="19" t="str">
        <f>IFERROR(VLOOKUP(TEXT(H9,"m/d"),休日と年度!$A$2:$B$95,2,FALSE)&amp;"","")</f>
        <v/>
      </c>
      <c r="J9" s="18">
        <f>H9+1</f>
        <v>44119</v>
      </c>
      <c r="K9" s="19" t="str">
        <f>IFERROR(VLOOKUP(TEXT(J9,"m/d"),休日と年度!$A$2:$B$95,2,FALSE)&amp;"","")</f>
        <v/>
      </c>
      <c r="L9" s="18">
        <f t="shared" si="1"/>
        <v>44120</v>
      </c>
      <c r="M9" s="19" t="str">
        <f>IFERROR(VLOOKUP(TEXT(L9,"m/d"),休日と年度!$A$2:$B$95,2,FALSE)&amp;"","")</f>
        <v/>
      </c>
      <c r="N9" s="18">
        <f>L9+1</f>
        <v>44121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44122</v>
      </c>
      <c r="C11" s="19" t="str">
        <f>IFERROR(VLOOKUP(TEXT(B11,"m/d"),休日と年度!$A$2:$B$95,2,FALSE)&amp;"","")</f>
        <v/>
      </c>
      <c r="D11" s="18">
        <f>B11+1</f>
        <v>44123</v>
      </c>
      <c r="E11" s="19" t="str">
        <f>IFERROR(VLOOKUP(TEXT(D11,"m/d"),休日と年度!$A$2:$B$95,2,FALSE)&amp;"","")</f>
        <v/>
      </c>
      <c r="F11" s="18">
        <f>D11+1</f>
        <v>44124</v>
      </c>
      <c r="G11" s="19" t="str">
        <f>IFERROR(VLOOKUP(TEXT(F11,"m/d"),休日と年度!$A$2:$B$95,2,FALSE)&amp;"","")</f>
        <v/>
      </c>
      <c r="H11" s="18">
        <f>F11+1</f>
        <v>44125</v>
      </c>
      <c r="I11" s="19" t="str">
        <f>IFERROR(VLOOKUP(TEXT(H11,"m/d"),休日と年度!$A$2:$B$95,2,FALSE)&amp;"","")</f>
        <v/>
      </c>
      <c r="J11" s="18">
        <f>H11+1</f>
        <v>44126</v>
      </c>
      <c r="K11" s="19" t="str">
        <f>IFERROR(VLOOKUP(TEXT(J11,"m/d"),休日と年度!$A$2:$B$95,2,FALSE)&amp;"","")</f>
        <v/>
      </c>
      <c r="L11" s="18">
        <f t="shared" si="1"/>
        <v>44127</v>
      </c>
      <c r="M11" s="19" t="str">
        <f>IFERROR(VLOOKUP(TEXT(L11,"m/d"),休日と年度!$A$2:$B$95,2,FALSE)&amp;"","")</f>
        <v/>
      </c>
      <c r="N11" s="18">
        <f>L11+1</f>
        <v>44128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44129</v>
      </c>
      <c r="C13" s="19" t="str">
        <f>IFERROR(VLOOKUP(TEXT(B13,"m/d"),休日と年度!$A$2:$B$95,2,FALSE)&amp;"","")</f>
        <v/>
      </c>
      <c r="D13" s="18">
        <f>B13+1</f>
        <v>44130</v>
      </c>
      <c r="E13" s="19" t="str">
        <f>IFERROR(VLOOKUP(TEXT(D13,"m/d"),休日と年度!$A$2:$B$95,2,FALSE)&amp;"","")</f>
        <v/>
      </c>
      <c r="F13" s="18">
        <f>D13+1</f>
        <v>44131</v>
      </c>
      <c r="G13" s="19" t="str">
        <f>IFERROR(VLOOKUP(TEXT(F13,"m/d"),休日と年度!$A$2:$B$95,2,FALSE)&amp;"","")</f>
        <v/>
      </c>
      <c r="H13" s="18">
        <f>F13+1</f>
        <v>44132</v>
      </c>
      <c r="I13" s="19" t="str">
        <f>IFERROR(VLOOKUP(TEXT(H13,"m/d"),休日と年度!$A$2:$B$95,2,FALSE)&amp;"","")</f>
        <v/>
      </c>
      <c r="J13" s="18">
        <f>H13+1</f>
        <v>44133</v>
      </c>
      <c r="K13" s="19" t="str">
        <f>IFERROR(VLOOKUP(TEXT(J13,"m/d"),休日と年度!$A$2:$B$95,2,FALSE)&amp;"","")</f>
        <v/>
      </c>
      <c r="L13" s="18">
        <f t="shared" si="1"/>
        <v>44134</v>
      </c>
      <c r="M13" s="19" t="str">
        <f>IFERROR(VLOOKUP(TEXT(L13,"m/d"),休日と年度!$A$2:$B$95,2,FALSE)&amp;"","")</f>
        <v/>
      </c>
      <c r="N13" s="18">
        <f>L13+1</f>
        <v>44135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14" priority="1">
      <formula>AND(MONTH(B5) &lt;&gt; $F$3,OR(B$4="日",C5&lt;&gt;""))</formula>
    </cfRule>
    <cfRule type="expression" dxfId="13" priority="2">
      <formula>AND(MONTH(B5) &lt;&gt; $F$3,B$4="土")</formula>
    </cfRule>
    <cfRule type="expression" dxfId="12" priority="3">
      <formula>MONTH(B5) &lt;&gt; $F$3</formula>
    </cfRule>
    <cfRule type="expression" dxfId="11" priority="4">
      <formula>OR(B$4="日",C5&lt;&gt;"")</formula>
    </cfRule>
    <cfRule type="expression" dxfId="1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CF9B-4E86-4B68-9CB4-1297966D444D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11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11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44136</v>
      </c>
      <c r="C5" s="19" t="str">
        <f>IFERROR(VLOOKUP(TEXT(B5,"m/d"),休日と年度!$A$2:$B$95,2,FALSE)&amp;"","")</f>
        <v/>
      </c>
      <c r="D5" s="18">
        <f>B5+1</f>
        <v>44137</v>
      </c>
      <c r="E5" s="19" t="str">
        <f>IFERROR(VLOOKUP(TEXT(D5,"m/d"),休日と年度!$A$2:$B$95,2,FALSE)&amp;"","")</f>
        <v/>
      </c>
      <c r="F5" s="18">
        <f>D5+1</f>
        <v>44138</v>
      </c>
      <c r="G5" s="19" t="str">
        <f>IFERROR(VLOOKUP(TEXT(F5,"m/d"),休日と年度!$A$2:$B$95,2,FALSE)&amp;"","")</f>
        <v>文化の日</v>
      </c>
      <c r="H5" s="18">
        <f>F5+1</f>
        <v>44139</v>
      </c>
      <c r="I5" s="19" t="str">
        <f>IFERROR(VLOOKUP(TEXT(H5,"m/d"),休日と年度!$A$2:$B$95,2,FALSE)&amp;"","")</f>
        <v/>
      </c>
      <c r="J5" s="18">
        <f>H5+1</f>
        <v>44140</v>
      </c>
      <c r="K5" s="19" t="str">
        <f>IFERROR(VLOOKUP(TEXT(J5,"m/d"),休日と年度!$A$2:$B$95,2,FALSE)&amp;"","")</f>
        <v/>
      </c>
      <c r="L5" s="18">
        <f t="shared" ref="L5" si="0">J5+1</f>
        <v>44141</v>
      </c>
      <c r="M5" s="19" t="str">
        <f>IFERROR(VLOOKUP(TEXT(L5,"m/d"),休日と年度!$A$2:$B$95,2,FALSE)&amp;"","")</f>
        <v/>
      </c>
      <c r="N5" s="18">
        <f>L5+1</f>
        <v>44142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44143</v>
      </c>
      <c r="C7" s="19" t="str">
        <f>IFERROR(VLOOKUP(TEXT(B7,"m/d"),休日と年度!$A$2:$B$95,2,FALSE)&amp;"","")</f>
        <v/>
      </c>
      <c r="D7" s="18">
        <f>B7+1</f>
        <v>44144</v>
      </c>
      <c r="E7" s="19" t="str">
        <f>IFERROR(VLOOKUP(TEXT(D7,"m/d"),休日と年度!$A$2:$B$95,2,FALSE)&amp;"","")</f>
        <v/>
      </c>
      <c r="F7" s="18">
        <f>D7+1</f>
        <v>44145</v>
      </c>
      <c r="G7" s="19" t="str">
        <f>IFERROR(VLOOKUP(TEXT(F7,"m/d"),休日と年度!$A$2:$B$95,2,FALSE)&amp;"","")</f>
        <v/>
      </c>
      <c r="H7" s="18">
        <f>F7+1</f>
        <v>44146</v>
      </c>
      <c r="I7" s="19" t="str">
        <f>IFERROR(VLOOKUP(TEXT(H7,"m/d"),休日と年度!$A$2:$B$95,2,FALSE)&amp;"","")</f>
        <v/>
      </c>
      <c r="J7" s="18">
        <f>H7+1</f>
        <v>44147</v>
      </c>
      <c r="K7" s="19" t="str">
        <f>IFERROR(VLOOKUP(TEXT(J7,"m/d"),休日と年度!$A$2:$B$95,2,FALSE)&amp;"","")</f>
        <v/>
      </c>
      <c r="L7" s="18">
        <f t="shared" ref="L7:L13" si="1">J7+1</f>
        <v>44148</v>
      </c>
      <c r="M7" s="19" t="str">
        <f>IFERROR(VLOOKUP(TEXT(L7,"m/d"),休日と年度!$A$2:$B$95,2,FALSE)&amp;"","")</f>
        <v/>
      </c>
      <c r="N7" s="18">
        <f>L7+1</f>
        <v>44149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44150</v>
      </c>
      <c r="C9" s="19" t="str">
        <f>IFERROR(VLOOKUP(TEXT(B9,"m/d"),休日と年度!$A$2:$B$95,2,FALSE)&amp;"","")</f>
        <v/>
      </c>
      <c r="D9" s="18">
        <f>B9+1</f>
        <v>44151</v>
      </c>
      <c r="E9" s="19" t="str">
        <f>IFERROR(VLOOKUP(TEXT(D9,"m/d"),休日と年度!$A$2:$B$95,2,FALSE)&amp;"","")</f>
        <v/>
      </c>
      <c r="F9" s="18">
        <f>D9+1</f>
        <v>44152</v>
      </c>
      <c r="G9" s="19" t="str">
        <f>IFERROR(VLOOKUP(TEXT(F9,"m/d"),休日と年度!$A$2:$B$95,2,FALSE)&amp;"","")</f>
        <v/>
      </c>
      <c r="H9" s="18">
        <f>F9+1</f>
        <v>44153</v>
      </c>
      <c r="I9" s="19" t="str">
        <f>IFERROR(VLOOKUP(TEXT(H9,"m/d"),休日と年度!$A$2:$B$95,2,FALSE)&amp;"","")</f>
        <v/>
      </c>
      <c r="J9" s="18">
        <f>H9+1</f>
        <v>44154</v>
      </c>
      <c r="K9" s="19" t="str">
        <f>IFERROR(VLOOKUP(TEXT(J9,"m/d"),休日と年度!$A$2:$B$95,2,FALSE)&amp;"","")</f>
        <v/>
      </c>
      <c r="L9" s="18">
        <f t="shared" si="1"/>
        <v>44155</v>
      </c>
      <c r="M9" s="19" t="str">
        <f>IFERROR(VLOOKUP(TEXT(L9,"m/d"),休日と年度!$A$2:$B$95,2,FALSE)&amp;"","")</f>
        <v/>
      </c>
      <c r="N9" s="18">
        <f>L9+1</f>
        <v>44156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44157</v>
      </c>
      <c r="C11" s="19" t="str">
        <f>IFERROR(VLOOKUP(TEXT(B11,"m/d"),休日と年度!$A$2:$B$95,2,FALSE)&amp;"","")</f>
        <v/>
      </c>
      <c r="D11" s="18">
        <f>B11+1</f>
        <v>44158</v>
      </c>
      <c r="E11" s="19" t="str">
        <f>IFERROR(VLOOKUP(TEXT(D11,"m/d"),休日と年度!$A$2:$B$95,2,FALSE)&amp;"","")</f>
        <v>勤労感謝の日</v>
      </c>
      <c r="F11" s="18">
        <f>D11+1</f>
        <v>44159</v>
      </c>
      <c r="G11" s="19" t="str">
        <f>IFERROR(VLOOKUP(TEXT(F11,"m/d"),休日と年度!$A$2:$B$95,2,FALSE)&amp;"","")</f>
        <v/>
      </c>
      <c r="H11" s="18">
        <f>F11+1</f>
        <v>44160</v>
      </c>
      <c r="I11" s="19" t="str">
        <f>IFERROR(VLOOKUP(TEXT(H11,"m/d"),休日と年度!$A$2:$B$95,2,FALSE)&amp;"","")</f>
        <v/>
      </c>
      <c r="J11" s="18">
        <f>H11+1</f>
        <v>44161</v>
      </c>
      <c r="K11" s="19" t="str">
        <f>IFERROR(VLOOKUP(TEXT(J11,"m/d"),休日と年度!$A$2:$B$95,2,FALSE)&amp;"","")</f>
        <v/>
      </c>
      <c r="L11" s="18">
        <f t="shared" si="1"/>
        <v>44162</v>
      </c>
      <c r="M11" s="19" t="str">
        <f>IFERROR(VLOOKUP(TEXT(L11,"m/d"),休日と年度!$A$2:$B$95,2,FALSE)&amp;"","")</f>
        <v/>
      </c>
      <c r="N11" s="18">
        <f>L11+1</f>
        <v>44163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44164</v>
      </c>
      <c r="C13" s="19" t="str">
        <f>IFERROR(VLOOKUP(TEXT(B13,"m/d"),休日と年度!$A$2:$B$95,2,FALSE)&amp;"","")</f>
        <v/>
      </c>
      <c r="D13" s="18">
        <f>B13+1</f>
        <v>44165</v>
      </c>
      <c r="E13" s="19" t="str">
        <f>IFERROR(VLOOKUP(TEXT(D13,"m/d"),休日と年度!$A$2:$B$95,2,FALSE)&amp;"","")</f>
        <v/>
      </c>
      <c r="F13" s="18">
        <f>D13+1</f>
        <v>44166</v>
      </c>
      <c r="G13" s="19" t="str">
        <f>IFERROR(VLOOKUP(TEXT(F13,"m/d"),休日と年度!$A$2:$B$95,2,FALSE)&amp;"","")</f>
        <v/>
      </c>
      <c r="H13" s="18">
        <f>F13+1</f>
        <v>44167</v>
      </c>
      <c r="I13" s="19" t="str">
        <f>IFERROR(VLOOKUP(TEXT(H13,"m/d"),休日と年度!$A$2:$B$95,2,FALSE)&amp;"","")</f>
        <v/>
      </c>
      <c r="J13" s="18">
        <f>H13+1</f>
        <v>44168</v>
      </c>
      <c r="K13" s="19" t="str">
        <f>IFERROR(VLOOKUP(TEXT(J13,"m/d"),休日と年度!$A$2:$B$95,2,FALSE)&amp;"","")</f>
        <v/>
      </c>
      <c r="L13" s="18">
        <f t="shared" si="1"/>
        <v>44169</v>
      </c>
      <c r="M13" s="19" t="str">
        <f>IFERROR(VLOOKUP(TEXT(L13,"m/d"),休日と年度!$A$2:$B$95,2,FALSE)&amp;"","")</f>
        <v/>
      </c>
      <c r="N13" s="18">
        <f>L13+1</f>
        <v>44170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9" priority="1">
      <formula>AND(MONTH(B5) &lt;&gt; $F$3,OR(B$4="日",C5&lt;&gt;""))</formula>
    </cfRule>
    <cfRule type="expression" dxfId="8" priority="2">
      <formula>AND(MONTH(B5) &lt;&gt; $F$3,B$4="土")</formula>
    </cfRule>
    <cfRule type="expression" dxfId="7" priority="3">
      <formula>MONTH(B5) &lt;&gt; $F$3</formula>
    </cfRule>
    <cfRule type="expression" dxfId="6" priority="4">
      <formula>OR(B$4="日",C5&lt;&gt;"")</formula>
    </cfRule>
    <cfRule type="expression" dxfId="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B19D-8057-4594-98E6-DDE804ADD1B4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12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12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44164</v>
      </c>
      <c r="C5" s="19" t="str">
        <f>IFERROR(VLOOKUP(TEXT(B5,"m/d"),休日と年度!$A$2:$B$95,2,FALSE)&amp;"","")</f>
        <v/>
      </c>
      <c r="D5" s="18">
        <f>B5+1</f>
        <v>44165</v>
      </c>
      <c r="E5" s="19" t="str">
        <f>IFERROR(VLOOKUP(TEXT(D5,"m/d"),休日と年度!$A$2:$B$95,2,FALSE)&amp;"","")</f>
        <v/>
      </c>
      <c r="F5" s="18">
        <f>D5+1</f>
        <v>44166</v>
      </c>
      <c r="G5" s="19" t="str">
        <f>IFERROR(VLOOKUP(TEXT(F5,"m/d"),休日と年度!$A$2:$B$95,2,FALSE)&amp;"","")</f>
        <v/>
      </c>
      <c r="H5" s="18">
        <f>F5+1</f>
        <v>44167</v>
      </c>
      <c r="I5" s="19" t="str">
        <f>IFERROR(VLOOKUP(TEXT(H5,"m/d"),休日と年度!$A$2:$B$95,2,FALSE)&amp;"","")</f>
        <v/>
      </c>
      <c r="J5" s="18">
        <f>H5+1</f>
        <v>44168</v>
      </c>
      <c r="K5" s="19" t="str">
        <f>IFERROR(VLOOKUP(TEXT(J5,"m/d"),休日と年度!$A$2:$B$95,2,FALSE)&amp;"","")</f>
        <v/>
      </c>
      <c r="L5" s="18">
        <f t="shared" ref="L5" si="0">J5+1</f>
        <v>44169</v>
      </c>
      <c r="M5" s="19" t="str">
        <f>IFERROR(VLOOKUP(TEXT(L5,"m/d"),休日と年度!$A$2:$B$95,2,FALSE)&amp;"","")</f>
        <v/>
      </c>
      <c r="N5" s="18">
        <f>L5+1</f>
        <v>44170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44171</v>
      </c>
      <c r="C7" s="19" t="str">
        <f>IFERROR(VLOOKUP(TEXT(B7,"m/d"),休日と年度!$A$2:$B$95,2,FALSE)&amp;"","")</f>
        <v/>
      </c>
      <c r="D7" s="18">
        <f>B7+1</f>
        <v>44172</v>
      </c>
      <c r="E7" s="19" t="str">
        <f>IFERROR(VLOOKUP(TEXT(D7,"m/d"),休日と年度!$A$2:$B$95,2,FALSE)&amp;"","")</f>
        <v/>
      </c>
      <c r="F7" s="18">
        <f>D7+1</f>
        <v>44173</v>
      </c>
      <c r="G7" s="19" t="str">
        <f>IFERROR(VLOOKUP(TEXT(F7,"m/d"),休日と年度!$A$2:$B$95,2,FALSE)&amp;"","")</f>
        <v/>
      </c>
      <c r="H7" s="18">
        <f>F7+1</f>
        <v>44174</v>
      </c>
      <c r="I7" s="19" t="str">
        <f>IFERROR(VLOOKUP(TEXT(H7,"m/d"),休日と年度!$A$2:$B$95,2,FALSE)&amp;"","")</f>
        <v/>
      </c>
      <c r="J7" s="18">
        <f>H7+1</f>
        <v>44175</v>
      </c>
      <c r="K7" s="19" t="str">
        <f>IFERROR(VLOOKUP(TEXT(J7,"m/d"),休日と年度!$A$2:$B$95,2,FALSE)&amp;"","")</f>
        <v/>
      </c>
      <c r="L7" s="18">
        <f t="shared" ref="L7:L13" si="1">J7+1</f>
        <v>44176</v>
      </c>
      <c r="M7" s="19" t="str">
        <f>IFERROR(VLOOKUP(TEXT(L7,"m/d"),休日と年度!$A$2:$B$95,2,FALSE)&amp;"","")</f>
        <v/>
      </c>
      <c r="N7" s="18">
        <f>L7+1</f>
        <v>44177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44178</v>
      </c>
      <c r="C9" s="19" t="str">
        <f>IFERROR(VLOOKUP(TEXT(B9,"m/d"),休日と年度!$A$2:$B$95,2,FALSE)&amp;"","")</f>
        <v/>
      </c>
      <c r="D9" s="18">
        <f>B9+1</f>
        <v>44179</v>
      </c>
      <c r="E9" s="19" t="str">
        <f>IFERROR(VLOOKUP(TEXT(D9,"m/d"),休日と年度!$A$2:$B$95,2,FALSE)&amp;"","")</f>
        <v/>
      </c>
      <c r="F9" s="18">
        <f>D9+1</f>
        <v>44180</v>
      </c>
      <c r="G9" s="19" t="str">
        <f>IFERROR(VLOOKUP(TEXT(F9,"m/d"),休日と年度!$A$2:$B$95,2,FALSE)&amp;"","")</f>
        <v/>
      </c>
      <c r="H9" s="18">
        <f>F9+1</f>
        <v>44181</v>
      </c>
      <c r="I9" s="19" t="str">
        <f>IFERROR(VLOOKUP(TEXT(H9,"m/d"),休日と年度!$A$2:$B$95,2,FALSE)&amp;"","")</f>
        <v/>
      </c>
      <c r="J9" s="18">
        <f>H9+1</f>
        <v>44182</v>
      </c>
      <c r="K9" s="19" t="str">
        <f>IFERROR(VLOOKUP(TEXT(J9,"m/d"),休日と年度!$A$2:$B$95,2,FALSE)&amp;"","")</f>
        <v/>
      </c>
      <c r="L9" s="18">
        <f t="shared" si="1"/>
        <v>44183</v>
      </c>
      <c r="M9" s="19" t="str">
        <f>IFERROR(VLOOKUP(TEXT(L9,"m/d"),休日と年度!$A$2:$B$95,2,FALSE)&amp;"","")</f>
        <v/>
      </c>
      <c r="N9" s="18">
        <f>L9+1</f>
        <v>44184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44185</v>
      </c>
      <c r="C11" s="19" t="str">
        <f>IFERROR(VLOOKUP(TEXT(B11,"m/d"),休日と年度!$A$2:$B$95,2,FALSE)&amp;"","")</f>
        <v/>
      </c>
      <c r="D11" s="18">
        <f>B11+1</f>
        <v>44186</v>
      </c>
      <c r="E11" s="19" t="str">
        <f>IFERROR(VLOOKUP(TEXT(D11,"m/d"),休日と年度!$A$2:$B$95,2,FALSE)&amp;"","")</f>
        <v/>
      </c>
      <c r="F11" s="18">
        <f>D11+1</f>
        <v>44187</v>
      </c>
      <c r="G11" s="19" t="str">
        <f>IFERROR(VLOOKUP(TEXT(F11,"m/d"),休日と年度!$A$2:$B$95,2,FALSE)&amp;"","")</f>
        <v/>
      </c>
      <c r="H11" s="18">
        <f>F11+1</f>
        <v>44188</v>
      </c>
      <c r="I11" s="19" t="str">
        <f>IFERROR(VLOOKUP(TEXT(H11,"m/d"),休日と年度!$A$2:$B$95,2,FALSE)&amp;"","")</f>
        <v/>
      </c>
      <c r="J11" s="18">
        <f>H11+1</f>
        <v>44189</v>
      </c>
      <c r="K11" s="19" t="str">
        <f>IFERROR(VLOOKUP(TEXT(J11,"m/d"),休日と年度!$A$2:$B$95,2,FALSE)&amp;"","")</f>
        <v/>
      </c>
      <c r="L11" s="18">
        <f t="shared" si="1"/>
        <v>44190</v>
      </c>
      <c r="M11" s="19" t="str">
        <f>IFERROR(VLOOKUP(TEXT(L11,"m/d"),休日と年度!$A$2:$B$95,2,FALSE)&amp;"","")</f>
        <v/>
      </c>
      <c r="N11" s="18">
        <f>L11+1</f>
        <v>44191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44192</v>
      </c>
      <c r="C13" s="19" t="str">
        <f>IFERROR(VLOOKUP(TEXT(B13,"m/d"),休日と年度!$A$2:$B$95,2,FALSE)&amp;"","")</f>
        <v/>
      </c>
      <c r="D13" s="18">
        <f>B13+1</f>
        <v>44193</v>
      </c>
      <c r="E13" s="19" t="str">
        <f>IFERROR(VLOOKUP(TEXT(D13,"m/d"),休日と年度!$A$2:$B$95,2,FALSE)&amp;"","")</f>
        <v/>
      </c>
      <c r="F13" s="18">
        <f>D13+1</f>
        <v>44194</v>
      </c>
      <c r="G13" s="19" t="str">
        <f>IFERROR(VLOOKUP(TEXT(F13,"m/d"),休日と年度!$A$2:$B$95,2,FALSE)&amp;"","")</f>
        <v/>
      </c>
      <c r="H13" s="18">
        <f>F13+1</f>
        <v>44195</v>
      </c>
      <c r="I13" s="19" t="str">
        <f>IFERROR(VLOOKUP(TEXT(H13,"m/d"),休日と年度!$A$2:$B$95,2,FALSE)&amp;"","")</f>
        <v/>
      </c>
      <c r="J13" s="18">
        <f>H13+1</f>
        <v>44196</v>
      </c>
      <c r="K13" s="19" t="str">
        <f>IFERROR(VLOOKUP(TEXT(J13,"m/d"),休日と年度!$A$2:$B$95,2,FALSE)&amp;"","")</f>
        <v/>
      </c>
      <c r="L13" s="18">
        <f t="shared" si="1"/>
        <v>44197</v>
      </c>
      <c r="M13" s="19" t="str">
        <f>IFERROR(VLOOKUP(TEXT(L13,"m/d"),休日と年度!$A$2:$B$95,2,FALSE)&amp;"","")</f>
        <v>元日</v>
      </c>
      <c r="N13" s="18">
        <f>L13+1</f>
        <v>44198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4" priority="1">
      <formula>AND(MONTH(B5) &lt;&gt; $F$3,OR(B$4="日",C5&lt;&gt;""))</formula>
    </cfRule>
    <cfRule type="expression" dxfId="3" priority="2">
      <formula>AND(MONTH(B5) &lt;&gt; $F$3,B$4="土")</formula>
    </cfRule>
    <cfRule type="expression" dxfId="2" priority="3">
      <formula>MONTH(B5) &lt;&gt; $F$3</formula>
    </cfRule>
    <cfRule type="expression" dxfId="1" priority="4">
      <formula>OR(B$4="日",C5&lt;&gt;"")</formula>
    </cfRule>
    <cfRule type="expression" dxfId="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CDD1-E7EE-4E3D-9281-D90D3D407BE1}">
  <dimension ref="A1:D19"/>
  <sheetViews>
    <sheetView showGridLines="0" zoomScale="115" zoomScaleNormal="115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3.75" style="12" customWidth="1"/>
    <col min="2" max="2" width="12.375" bestFit="1" customWidth="1"/>
  </cols>
  <sheetData>
    <row r="1" spans="1:4" x14ac:dyDescent="0.4">
      <c r="A1" s="11" t="s">
        <v>16</v>
      </c>
      <c r="B1" s="3" t="s">
        <v>17</v>
      </c>
      <c r="D1" s="6" t="s">
        <v>18</v>
      </c>
    </row>
    <row r="2" spans="1:4" x14ac:dyDescent="0.4">
      <c r="A2" s="7" t="s">
        <v>20</v>
      </c>
      <c r="B2" s="4" t="s">
        <v>0</v>
      </c>
      <c r="D2" s="4">
        <v>2020</v>
      </c>
    </row>
    <row r="3" spans="1:4" x14ac:dyDescent="0.4">
      <c r="A3" s="7" t="s">
        <v>32</v>
      </c>
      <c r="B3" s="4" t="s">
        <v>1</v>
      </c>
    </row>
    <row r="4" spans="1:4" x14ac:dyDescent="0.4">
      <c r="A4" s="7" t="s">
        <v>21</v>
      </c>
      <c r="B4" s="4" t="s">
        <v>2</v>
      </c>
      <c r="D4" s="9"/>
    </row>
    <row r="5" spans="1:4" x14ac:dyDescent="0.4">
      <c r="A5" s="7" t="s">
        <v>33</v>
      </c>
      <c r="B5" s="4" t="s">
        <v>15</v>
      </c>
      <c r="D5" s="9"/>
    </row>
    <row r="6" spans="1:4" x14ac:dyDescent="0.4">
      <c r="A6" s="7" t="s">
        <v>34</v>
      </c>
      <c r="B6" s="4" t="s">
        <v>8</v>
      </c>
    </row>
    <row r="7" spans="1:4" ht="18" customHeight="1" x14ac:dyDescent="0.4">
      <c r="A7" s="7" t="s">
        <v>35</v>
      </c>
      <c r="B7" s="4" t="s">
        <v>3</v>
      </c>
      <c r="D7" s="10"/>
    </row>
    <row r="8" spans="1:4" x14ac:dyDescent="0.4">
      <c r="A8" s="7" t="s">
        <v>22</v>
      </c>
      <c r="B8" s="4" t="s">
        <v>4</v>
      </c>
    </row>
    <row r="9" spans="1:4" x14ac:dyDescent="0.4">
      <c r="A9" s="7" t="s">
        <v>23</v>
      </c>
      <c r="B9" s="4" t="s">
        <v>5</v>
      </c>
    </row>
    <row r="10" spans="1:4" x14ac:dyDescent="0.4">
      <c r="A10" s="7" t="s">
        <v>24</v>
      </c>
      <c r="B10" s="4" t="s">
        <v>6</v>
      </c>
    </row>
    <row r="11" spans="1:4" x14ac:dyDescent="0.4">
      <c r="A11" s="7" t="s">
        <v>25</v>
      </c>
      <c r="B11" s="4" t="s">
        <v>7</v>
      </c>
    </row>
    <row r="12" spans="1:4" x14ac:dyDescent="0.4">
      <c r="A12" s="7" t="s">
        <v>26</v>
      </c>
      <c r="B12" s="4" t="s">
        <v>8</v>
      </c>
    </row>
    <row r="13" spans="1:4" x14ac:dyDescent="0.4">
      <c r="A13" s="7" t="s">
        <v>36</v>
      </c>
      <c r="B13" s="4" t="s">
        <v>9</v>
      </c>
    </row>
    <row r="14" spans="1:4" x14ac:dyDescent="0.4">
      <c r="A14" s="7" t="s">
        <v>37</v>
      </c>
      <c r="B14" s="4" t="s">
        <v>31</v>
      </c>
    </row>
    <row r="15" spans="1:4" x14ac:dyDescent="0.4">
      <c r="A15" s="7" t="s">
        <v>38</v>
      </c>
      <c r="B15" s="4" t="s">
        <v>10</v>
      </c>
    </row>
    <row r="16" spans="1:4" x14ac:dyDescent="0.4">
      <c r="A16" s="7" t="s">
        <v>39</v>
      </c>
      <c r="B16" s="4" t="s">
        <v>11</v>
      </c>
    </row>
    <row r="17" spans="1:2" x14ac:dyDescent="0.4">
      <c r="A17" s="7" t="s">
        <v>40</v>
      </c>
      <c r="B17" s="4" t="s">
        <v>12</v>
      </c>
    </row>
    <row r="18" spans="1:2" x14ac:dyDescent="0.4">
      <c r="A18" s="7" t="s">
        <v>27</v>
      </c>
      <c r="B18" s="4" t="s">
        <v>13</v>
      </c>
    </row>
    <row r="19" spans="1:2" x14ac:dyDescent="0.4">
      <c r="A19" s="7" t="s">
        <v>19</v>
      </c>
      <c r="B19" s="4" t="s">
        <v>14</v>
      </c>
    </row>
  </sheetData>
  <phoneticPr fontId="1"/>
  <conditionalFormatting sqref="D7">
    <cfRule type="expression" dxfId="64" priority="1">
      <formula>AND(MONTH(D7) &lt;&gt; $F$3,D$4="土")</formula>
    </cfRule>
    <cfRule type="expression" dxfId="63" priority="2">
      <formula>AND(MONTH(D7) &lt;&gt; $F$3,OR(D$4="日",E7&lt;&gt;""))</formula>
    </cfRule>
    <cfRule type="expression" dxfId="62" priority="3">
      <formula>MONTH(D7) &lt;&gt; $F$3</formula>
    </cfRule>
    <cfRule type="expression" dxfId="61" priority="4">
      <formula>OR(D$4="日",E7&lt;&gt;"")</formula>
    </cfRule>
    <cfRule type="expression" dxfId="60" priority="5">
      <formula>D$4="土"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6671-A27B-4CE1-A27A-13AB0848ACCF}">
  <dimension ref="A1"/>
  <sheetViews>
    <sheetView showGridLines="0" tabSelected="1" zoomScale="40" zoomScaleNormal="40" workbookViewId="0"/>
  </sheetViews>
  <sheetFormatPr defaultRowHeight="18.75" x14ac:dyDescent="0.4"/>
  <sheetData/>
  <phoneticPr fontId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E28A-7598-418C-8C16-9F20D91DF818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1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1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43828</v>
      </c>
      <c r="C5" s="19" t="str">
        <f>IFERROR(VLOOKUP(TEXT(B5,"m/d"),休日と年度!$A$2:$B$95,2,FALSE)&amp;"","")</f>
        <v/>
      </c>
      <c r="D5" s="18">
        <f>B5+1</f>
        <v>43829</v>
      </c>
      <c r="E5" s="19" t="str">
        <f>IFERROR(VLOOKUP(TEXT(D5,"m/d"),休日と年度!$A$2:$B$95,2,FALSE)&amp;"","")</f>
        <v/>
      </c>
      <c r="F5" s="18">
        <f>D5+1</f>
        <v>43830</v>
      </c>
      <c r="G5" s="19" t="str">
        <f>IFERROR(VLOOKUP(TEXT(F5,"m/d"),休日と年度!$A$2:$B$95,2,FALSE)&amp;"","")</f>
        <v/>
      </c>
      <c r="H5" s="18">
        <f>F5+1</f>
        <v>43831</v>
      </c>
      <c r="I5" s="19" t="str">
        <f>IFERROR(VLOOKUP(TEXT(H5,"m/d"),休日と年度!$A$2:$B$95,2,FALSE)&amp;"","")</f>
        <v>元日</v>
      </c>
      <c r="J5" s="18">
        <f>H5+1</f>
        <v>43832</v>
      </c>
      <c r="K5" s="19" t="str">
        <f>IFERROR(VLOOKUP(TEXT(J5,"m/d"),休日と年度!$A$2:$B$95,2,FALSE)&amp;"","")</f>
        <v/>
      </c>
      <c r="L5" s="18">
        <f t="shared" ref="L5" si="0">J5+1</f>
        <v>43833</v>
      </c>
      <c r="M5" s="19" t="str">
        <f>IFERROR(VLOOKUP(TEXT(L5,"m/d"),休日と年度!$A$2:$B$95,2,FALSE)&amp;"","")</f>
        <v/>
      </c>
      <c r="N5" s="18">
        <f>L5+1</f>
        <v>43834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IFERROR(INDEX(スケジュール!$B:$B,MATCH(F5,スケジュール!$A:$A,0),1)&amp;""&amp;"","")</f>
        <v/>
      </c>
      <c r="G6" s="31"/>
      <c r="H6" s="30" t="str">
        <f>IFERROR(INDEX(スケジュール!$B:$B,MATCH(H5,スケジュール!$A:$A,0),1)&amp;""&amp;"","")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43835</v>
      </c>
      <c r="C7" s="19" t="str">
        <f>IFERROR(VLOOKUP(TEXT(B7,"m/d"),休日と年度!$A$2:$B$95,2,FALSE)&amp;"","")</f>
        <v/>
      </c>
      <c r="D7" s="18">
        <f>B7+1</f>
        <v>43836</v>
      </c>
      <c r="E7" s="19" t="str">
        <f>IFERROR(VLOOKUP(TEXT(D7,"m/d"),休日と年度!$A$2:$B$95,2,FALSE)&amp;"","")</f>
        <v/>
      </c>
      <c r="F7" s="18">
        <f>D7+1</f>
        <v>43837</v>
      </c>
      <c r="G7" s="19" t="str">
        <f>IFERROR(VLOOKUP(TEXT(F7,"m/d"),休日と年度!$A$2:$B$95,2,FALSE)&amp;"","")</f>
        <v/>
      </c>
      <c r="H7" s="18">
        <f>F7+1</f>
        <v>43838</v>
      </c>
      <c r="I7" s="19" t="str">
        <f>IFERROR(VLOOKUP(TEXT(H7,"m/d"),休日と年度!$A$2:$B$95,2,FALSE)&amp;"","")</f>
        <v/>
      </c>
      <c r="J7" s="18">
        <f>H7+1</f>
        <v>43839</v>
      </c>
      <c r="K7" s="19" t="str">
        <f>IFERROR(VLOOKUP(TEXT(J7,"m/d"),休日と年度!$A$2:$B$95,2,FALSE)&amp;"","")</f>
        <v/>
      </c>
      <c r="L7" s="18">
        <f t="shared" ref="L7:L13" si="1">J7+1</f>
        <v>43840</v>
      </c>
      <c r="M7" s="19" t="str">
        <f>IFERROR(VLOOKUP(TEXT(L7,"m/d"),休日と年度!$A$2:$B$95,2,FALSE)&amp;"","")</f>
        <v/>
      </c>
      <c r="N7" s="18">
        <f>L7+1</f>
        <v>43841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43842</v>
      </c>
      <c r="C9" s="19" t="str">
        <f>IFERROR(VLOOKUP(TEXT(B9,"m/d"),休日と年度!$A$2:$B$95,2,FALSE)&amp;"","")</f>
        <v/>
      </c>
      <c r="D9" s="18">
        <f>B9+1</f>
        <v>43843</v>
      </c>
      <c r="E9" s="19" t="str">
        <f>IFERROR(VLOOKUP(TEXT(D9,"m/d"),休日と年度!$A$2:$B$95,2,FALSE)&amp;"","")</f>
        <v>成人の日</v>
      </c>
      <c r="F9" s="18">
        <f>D9+1</f>
        <v>43844</v>
      </c>
      <c r="G9" s="19" t="str">
        <f>IFERROR(VLOOKUP(TEXT(F9,"m/d"),休日と年度!$A$2:$B$95,2,FALSE)&amp;"","")</f>
        <v/>
      </c>
      <c r="H9" s="18">
        <f>F9+1</f>
        <v>43845</v>
      </c>
      <c r="I9" s="19" t="str">
        <f>IFERROR(VLOOKUP(TEXT(H9,"m/d"),休日と年度!$A$2:$B$95,2,FALSE)&amp;"","")</f>
        <v/>
      </c>
      <c r="J9" s="18">
        <f>H9+1</f>
        <v>43846</v>
      </c>
      <c r="K9" s="19" t="str">
        <f>IFERROR(VLOOKUP(TEXT(J9,"m/d"),休日と年度!$A$2:$B$95,2,FALSE)&amp;"","")</f>
        <v/>
      </c>
      <c r="L9" s="18">
        <f t="shared" si="1"/>
        <v>43847</v>
      </c>
      <c r="M9" s="19" t="str">
        <f>IFERROR(VLOOKUP(TEXT(L9,"m/d"),休日と年度!$A$2:$B$95,2,FALSE)&amp;"","")</f>
        <v/>
      </c>
      <c r="N9" s="18">
        <f>L9+1</f>
        <v>43848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43849</v>
      </c>
      <c r="C11" s="19" t="str">
        <f>IFERROR(VLOOKUP(TEXT(B11,"m/d"),休日と年度!$A$2:$B$95,2,FALSE)&amp;"","")</f>
        <v/>
      </c>
      <c r="D11" s="18">
        <f>B11+1</f>
        <v>43850</v>
      </c>
      <c r="E11" s="19" t="str">
        <f>IFERROR(VLOOKUP(TEXT(D11,"m/d"),休日と年度!$A$2:$B$95,2,FALSE)&amp;"","")</f>
        <v/>
      </c>
      <c r="F11" s="18">
        <f>D11+1</f>
        <v>43851</v>
      </c>
      <c r="G11" s="19" t="str">
        <f>IFERROR(VLOOKUP(TEXT(F11,"m/d"),休日と年度!$A$2:$B$95,2,FALSE)&amp;"","")</f>
        <v/>
      </c>
      <c r="H11" s="18">
        <f>F11+1</f>
        <v>43852</v>
      </c>
      <c r="I11" s="19" t="str">
        <f>IFERROR(VLOOKUP(TEXT(H11,"m/d"),休日と年度!$A$2:$B$95,2,FALSE)&amp;"","")</f>
        <v/>
      </c>
      <c r="J11" s="18">
        <f>H11+1</f>
        <v>43853</v>
      </c>
      <c r="K11" s="19" t="str">
        <f>IFERROR(VLOOKUP(TEXT(J11,"m/d"),休日と年度!$A$2:$B$95,2,FALSE)&amp;"","")</f>
        <v/>
      </c>
      <c r="L11" s="18">
        <f t="shared" si="1"/>
        <v>43854</v>
      </c>
      <c r="M11" s="19" t="str">
        <f>IFERROR(VLOOKUP(TEXT(L11,"m/d"),休日と年度!$A$2:$B$95,2,FALSE)&amp;"","")</f>
        <v/>
      </c>
      <c r="N11" s="18">
        <f>L11+1</f>
        <v>43855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43856</v>
      </c>
      <c r="C13" s="19" t="str">
        <f>IFERROR(VLOOKUP(TEXT(B13,"m/d"),休日と年度!$A$2:$B$95,2,FALSE)&amp;"","")</f>
        <v/>
      </c>
      <c r="D13" s="18">
        <f>B13+1</f>
        <v>43857</v>
      </c>
      <c r="E13" s="19" t="str">
        <f>IFERROR(VLOOKUP(TEXT(D13,"m/d"),休日と年度!$A$2:$B$95,2,FALSE)&amp;"","")</f>
        <v/>
      </c>
      <c r="F13" s="18">
        <f>D13+1</f>
        <v>43858</v>
      </c>
      <c r="G13" s="19" t="str">
        <f>IFERROR(VLOOKUP(TEXT(F13,"m/d"),休日と年度!$A$2:$B$95,2,FALSE)&amp;"","")</f>
        <v/>
      </c>
      <c r="H13" s="18">
        <f>F13+1</f>
        <v>43859</v>
      </c>
      <c r="I13" s="19" t="str">
        <f>IFERROR(VLOOKUP(TEXT(H13,"m/d"),休日と年度!$A$2:$B$95,2,FALSE)&amp;"","")</f>
        <v/>
      </c>
      <c r="J13" s="18">
        <f>H13+1</f>
        <v>43860</v>
      </c>
      <c r="K13" s="19" t="str">
        <f>IFERROR(VLOOKUP(TEXT(J13,"m/d"),休日と年度!$A$2:$B$95,2,FALSE)&amp;"","")</f>
        <v/>
      </c>
      <c r="L13" s="18">
        <f t="shared" si="1"/>
        <v>43861</v>
      </c>
      <c r="M13" s="19" t="str">
        <f>IFERROR(VLOOKUP(TEXT(L13,"m/d"),休日と年度!$A$2:$B$95,2,FALSE)&amp;"","")</f>
        <v/>
      </c>
      <c r="N13" s="18">
        <f>L13+1</f>
        <v>43862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B6:C6"/>
    <mergeCell ref="D6:E6"/>
    <mergeCell ref="F6:G6"/>
    <mergeCell ref="H6:I6"/>
    <mergeCell ref="J6:K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</mergeCells>
  <phoneticPr fontId="1"/>
  <conditionalFormatting sqref="B7:O7 B9:O9 B11:O11 B13:O13 B5:O5">
    <cfRule type="expression" dxfId="59" priority="1206">
      <formula>AND(MONTH(B5) &lt;&gt; $F$3,OR(B$4="日",C5&lt;&gt;""))</formula>
    </cfRule>
    <cfRule type="expression" dxfId="58" priority="1207">
      <formula>AND(MONTH(B5) &lt;&gt; $F$3,B$4="土")</formula>
    </cfRule>
    <cfRule type="expression" dxfId="57" priority="1208">
      <formula>MONTH(B5) &lt;&gt; $F$3</formula>
    </cfRule>
    <cfRule type="expression" dxfId="56" priority="1209">
      <formula>OR(B$4="日",C5&lt;&gt;"")</formula>
    </cfRule>
    <cfRule type="expression" dxfId="55" priority="1210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5F29-6BE6-4DA1-BB20-6956FA318F2E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2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2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43856</v>
      </c>
      <c r="C5" s="19" t="str">
        <f>IFERROR(VLOOKUP(TEXT(B5,"m/d"),休日と年度!$A$2:$B$95,2,FALSE)&amp;"","")</f>
        <v/>
      </c>
      <c r="D5" s="18">
        <f>B5+1</f>
        <v>43857</v>
      </c>
      <c r="E5" s="19" t="str">
        <f>IFERROR(VLOOKUP(TEXT(D5,"m/d"),休日と年度!$A$2:$B$95,2,FALSE)&amp;"","")</f>
        <v/>
      </c>
      <c r="F5" s="18">
        <f>D5+1</f>
        <v>43858</v>
      </c>
      <c r="G5" s="19" t="str">
        <f>IFERROR(VLOOKUP(TEXT(F5,"m/d"),休日と年度!$A$2:$B$95,2,FALSE)&amp;"","")</f>
        <v/>
      </c>
      <c r="H5" s="18">
        <f>F5+1</f>
        <v>43859</v>
      </c>
      <c r="I5" s="19" t="str">
        <f>IFERROR(VLOOKUP(TEXT(H5,"m/d"),休日と年度!$A$2:$B$95,2,FALSE)&amp;"","")</f>
        <v/>
      </c>
      <c r="J5" s="18">
        <f>H5+1</f>
        <v>43860</v>
      </c>
      <c r="K5" s="19" t="str">
        <f>IFERROR(VLOOKUP(TEXT(J5,"m/d"),休日と年度!$A$2:$B$95,2,FALSE)&amp;"","")</f>
        <v/>
      </c>
      <c r="L5" s="18">
        <f t="shared" ref="L5" si="0">J5+1</f>
        <v>43861</v>
      </c>
      <c r="M5" s="19" t="str">
        <f>IFERROR(VLOOKUP(TEXT(L5,"m/d"),休日と年度!$A$2:$B$95,2,FALSE)&amp;"","")</f>
        <v/>
      </c>
      <c r="N5" s="18">
        <f>L5+1</f>
        <v>43862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43863</v>
      </c>
      <c r="C7" s="19" t="str">
        <f>IFERROR(VLOOKUP(TEXT(B7,"m/d"),休日と年度!$A$2:$B$95,2,FALSE)&amp;"","")</f>
        <v/>
      </c>
      <c r="D7" s="18">
        <f>B7+1</f>
        <v>43864</v>
      </c>
      <c r="E7" s="19" t="str">
        <f>IFERROR(VLOOKUP(TEXT(D7,"m/d"),休日と年度!$A$2:$B$95,2,FALSE)&amp;"","")</f>
        <v/>
      </c>
      <c r="F7" s="18">
        <f>D7+1</f>
        <v>43865</v>
      </c>
      <c r="G7" s="19" t="str">
        <f>IFERROR(VLOOKUP(TEXT(F7,"m/d"),休日と年度!$A$2:$B$95,2,FALSE)&amp;"","")</f>
        <v/>
      </c>
      <c r="H7" s="18">
        <f>F7+1</f>
        <v>43866</v>
      </c>
      <c r="I7" s="19" t="str">
        <f>IFERROR(VLOOKUP(TEXT(H7,"m/d"),休日と年度!$A$2:$B$95,2,FALSE)&amp;"","")</f>
        <v/>
      </c>
      <c r="J7" s="18">
        <f>H7+1</f>
        <v>43867</v>
      </c>
      <c r="K7" s="19" t="str">
        <f>IFERROR(VLOOKUP(TEXT(J7,"m/d"),休日と年度!$A$2:$B$95,2,FALSE)&amp;"","")</f>
        <v/>
      </c>
      <c r="L7" s="18">
        <f t="shared" ref="L7:L13" si="1">J7+1</f>
        <v>43868</v>
      </c>
      <c r="M7" s="19" t="str">
        <f>IFERROR(VLOOKUP(TEXT(L7,"m/d"),休日と年度!$A$2:$B$95,2,FALSE)&amp;"","")</f>
        <v/>
      </c>
      <c r="N7" s="18">
        <f>L7+1</f>
        <v>43869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43870</v>
      </c>
      <c r="C9" s="19" t="str">
        <f>IFERROR(VLOOKUP(TEXT(B9,"m/d"),休日と年度!$A$2:$B$95,2,FALSE)&amp;"","")</f>
        <v/>
      </c>
      <c r="D9" s="18">
        <f>B9+1</f>
        <v>43871</v>
      </c>
      <c r="E9" s="19" t="str">
        <f>IFERROR(VLOOKUP(TEXT(D9,"m/d"),休日と年度!$A$2:$B$95,2,FALSE)&amp;"","")</f>
        <v/>
      </c>
      <c r="F9" s="18">
        <f>D9+1</f>
        <v>43872</v>
      </c>
      <c r="G9" s="19" t="str">
        <f>IFERROR(VLOOKUP(TEXT(F9,"m/d"),休日と年度!$A$2:$B$95,2,FALSE)&amp;"","")</f>
        <v>建国記念の日</v>
      </c>
      <c r="H9" s="18">
        <f>F9+1</f>
        <v>43873</v>
      </c>
      <c r="I9" s="19" t="str">
        <f>IFERROR(VLOOKUP(TEXT(H9,"m/d"),休日と年度!$A$2:$B$95,2,FALSE)&amp;"","")</f>
        <v/>
      </c>
      <c r="J9" s="18">
        <f>H9+1</f>
        <v>43874</v>
      </c>
      <c r="K9" s="19" t="str">
        <f>IFERROR(VLOOKUP(TEXT(J9,"m/d"),休日と年度!$A$2:$B$95,2,FALSE)&amp;"","")</f>
        <v/>
      </c>
      <c r="L9" s="18">
        <f t="shared" si="1"/>
        <v>43875</v>
      </c>
      <c r="M9" s="19" t="str">
        <f>IFERROR(VLOOKUP(TEXT(L9,"m/d"),休日と年度!$A$2:$B$95,2,FALSE)&amp;"","")</f>
        <v/>
      </c>
      <c r="N9" s="18">
        <f>L9+1</f>
        <v>43876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43877</v>
      </c>
      <c r="C11" s="19" t="str">
        <f>IFERROR(VLOOKUP(TEXT(B11,"m/d"),休日と年度!$A$2:$B$95,2,FALSE)&amp;"","")</f>
        <v/>
      </c>
      <c r="D11" s="18">
        <f>B11+1</f>
        <v>43878</v>
      </c>
      <c r="E11" s="19" t="str">
        <f>IFERROR(VLOOKUP(TEXT(D11,"m/d"),休日と年度!$A$2:$B$95,2,FALSE)&amp;"","")</f>
        <v/>
      </c>
      <c r="F11" s="18">
        <f>D11+1</f>
        <v>43879</v>
      </c>
      <c r="G11" s="19" t="str">
        <f>IFERROR(VLOOKUP(TEXT(F11,"m/d"),休日と年度!$A$2:$B$95,2,FALSE)&amp;"","")</f>
        <v/>
      </c>
      <c r="H11" s="18">
        <f>F11+1</f>
        <v>43880</v>
      </c>
      <c r="I11" s="19" t="str">
        <f>IFERROR(VLOOKUP(TEXT(H11,"m/d"),休日と年度!$A$2:$B$95,2,FALSE)&amp;"","")</f>
        <v/>
      </c>
      <c r="J11" s="18">
        <f>H11+1</f>
        <v>43881</v>
      </c>
      <c r="K11" s="19" t="str">
        <f>IFERROR(VLOOKUP(TEXT(J11,"m/d"),休日と年度!$A$2:$B$95,2,FALSE)&amp;"","")</f>
        <v/>
      </c>
      <c r="L11" s="18">
        <f t="shared" si="1"/>
        <v>43882</v>
      </c>
      <c r="M11" s="19" t="str">
        <f>IFERROR(VLOOKUP(TEXT(L11,"m/d"),休日と年度!$A$2:$B$95,2,FALSE)&amp;"","")</f>
        <v/>
      </c>
      <c r="N11" s="18">
        <f>L11+1</f>
        <v>43883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43884</v>
      </c>
      <c r="C13" s="19" t="str">
        <f>IFERROR(VLOOKUP(TEXT(B13,"m/d"),休日と年度!$A$2:$B$95,2,FALSE)&amp;"","")</f>
        <v>天皇誕生日</v>
      </c>
      <c r="D13" s="18">
        <f>B13+1</f>
        <v>43885</v>
      </c>
      <c r="E13" s="19" t="str">
        <f>IFERROR(VLOOKUP(TEXT(D13,"m/d"),休日と年度!$A$2:$B$95,2,FALSE)&amp;"","")</f>
        <v>振替休日</v>
      </c>
      <c r="F13" s="18">
        <f>D13+1</f>
        <v>43886</v>
      </c>
      <c r="G13" s="19" t="str">
        <f>IFERROR(VLOOKUP(TEXT(F13,"m/d"),休日と年度!$A$2:$B$95,2,FALSE)&amp;"","")</f>
        <v/>
      </c>
      <c r="H13" s="18">
        <f>F13+1</f>
        <v>43887</v>
      </c>
      <c r="I13" s="19" t="str">
        <f>IFERROR(VLOOKUP(TEXT(H13,"m/d"),休日と年度!$A$2:$B$95,2,FALSE)&amp;"","")</f>
        <v/>
      </c>
      <c r="J13" s="18">
        <f>H13+1</f>
        <v>43888</v>
      </c>
      <c r="K13" s="19" t="str">
        <f>IFERROR(VLOOKUP(TEXT(J13,"m/d"),休日と年度!$A$2:$B$95,2,FALSE)&amp;"","")</f>
        <v/>
      </c>
      <c r="L13" s="18">
        <f t="shared" si="1"/>
        <v>43889</v>
      </c>
      <c r="M13" s="19" t="str">
        <f>IFERROR(VLOOKUP(TEXT(L13,"m/d"),休日と年度!$A$2:$B$95,2,FALSE)&amp;"","")</f>
        <v/>
      </c>
      <c r="N13" s="18">
        <f>L13+1</f>
        <v>43890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54" priority="1">
      <formula>AND(MONTH(B5) &lt;&gt; $F$3,OR(B$4="日",C5&lt;&gt;""))</formula>
    </cfRule>
    <cfRule type="expression" dxfId="53" priority="2">
      <formula>AND(MONTH(B5) &lt;&gt; $F$3,B$4="土")</formula>
    </cfRule>
    <cfRule type="expression" dxfId="52" priority="3">
      <formula>MONTH(B5) &lt;&gt; $F$3</formula>
    </cfRule>
    <cfRule type="expression" dxfId="51" priority="4">
      <formula>OR(B$4="日",C5&lt;&gt;"")</formula>
    </cfRule>
    <cfRule type="expression" dxfId="5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774C-1139-4F7A-8BD3-C4BE29DCE400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3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3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43891</v>
      </c>
      <c r="C5" s="19" t="str">
        <f>IFERROR(VLOOKUP(TEXT(B5,"m/d"),休日と年度!$A$2:$B$95,2,FALSE)&amp;"","")</f>
        <v/>
      </c>
      <c r="D5" s="18">
        <f>B5+1</f>
        <v>43892</v>
      </c>
      <c r="E5" s="19" t="str">
        <f>IFERROR(VLOOKUP(TEXT(D5,"m/d"),休日と年度!$A$2:$B$95,2,FALSE)&amp;"","")</f>
        <v/>
      </c>
      <c r="F5" s="18">
        <f>D5+1</f>
        <v>43893</v>
      </c>
      <c r="G5" s="19" t="str">
        <f>IFERROR(VLOOKUP(TEXT(F5,"m/d"),休日と年度!$A$2:$B$95,2,FALSE)&amp;"","")</f>
        <v/>
      </c>
      <c r="H5" s="18">
        <f>F5+1</f>
        <v>43894</v>
      </c>
      <c r="I5" s="19" t="str">
        <f>IFERROR(VLOOKUP(TEXT(H5,"m/d"),休日と年度!$A$2:$B$95,2,FALSE)&amp;"","")</f>
        <v/>
      </c>
      <c r="J5" s="18">
        <f>H5+1</f>
        <v>43895</v>
      </c>
      <c r="K5" s="19" t="str">
        <f>IFERROR(VLOOKUP(TEXT(J5,"m/d"),休日と年度!$A$2:$B$95,2,FALSE)&amp;"","")</f>
        <v/>
      </c>
      <c r="L5" s="18">
        <f t="shared" ref="L5" si="0">J5+1</f>
        <v>43896</v>
      </c>
      <c r="M5" s="19" t="str">
        <f>IFERROR(VLOOKUP(TEXT(L5,"m/d"),休日と年度!$A$2:$B$95,2,FALSE)&amp;"","")</f>
        <v/>
      </c>
      <c r="N5" s="18">
        <f>L5+1</f>
        <v>43897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43898</v>
      </c>
      <c r="C7" s="19" t="str">
        <f>IFERROR(VLOOKUP(TEXT(B7,"m/d"),休日と年度!$A$2:$B$95,2,FALSE)&amp;"","")</f>
        <v/>
      </c>
      <c r="D7" s="18">
        <f>B7+1</f>
        <v>43899</v>
      </c>
      <c r="E7" s="19" t="str">
        <f>IFERROR(VLOOKUP(TEXT(D7,"m/d"),休日と年度!$A$2:$B$95,2,FALSE)&amp;"","")</f>
        <v/>
      </c>
      <c r="F7" s="18">
        <f>D7+1</f>
        <v>43900</v>
      </c>
      <c r="G7" s="19" t="str">
        <f>IFERROR(VLOOKUP(TEXT(F7,"m/d"),休日と年度!$A$2:$B$95,2,FALSE)&amp;"","")</f>
        <v/>
      </c>
      <c r="H7" s="18">
        <f>F7+1</f>
        <v>43901</v>
      </c>
      <c r="I7" s="19" t="str">
        <f>IFERROR(VLOOKUP(TEXT(H7,"m/d"),休日と年度!$A$2:$B$95,2,FALSE)&amp;"","")</f>
        <v/>
      </c>
      <c r="J7" s="18">
        <f>H7+1</f>
        <v>43902</v>
      </c>
      <c r="K7" s="19" t="str">
        <f>IFERROR(VLOOKUP(TEXT(J7,"m/d"),休日と年度!$A$2:$B$95,2,FALSE)&amp;"","")</f>
        <v/>
      </c>
      <c r="L7" s="18">
        <f t="shared" ref="L7:L13" si="1">J7+1</f>
        <v>43903</v>
      </c>
      <c r="M7" s="19" t="str">
        <f>IFERROR(VLOOKUP(TEXT(L7,"m/d"),休日と年度!$A$2:$B$95,2,FALSE)&amp;"","")</f>
        <v/>
      </c>
      <c r="N7" s="18">
        <f>L7+1</f>
        <v>43904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43905</v>
      </c>
      <c r="C9" s="19" t="str">
        <f>IFERROR(VLOOKUP(TEXT(B9,"m/d"),休日と年度!$A$2:$B$95,2,FALSE)&amp;"","")</f>
        <v/>
      </c>
      <c r="D9" s="18">
        <f>B9+1</f>
        <v>43906</v>
      </c>
      <c r="E9" s="19" t="str">
        <f>IFERROR(VLOOKUP(TEXT(D9,"m/d"),休日と年度!$A$2:$B$95,2,FALSE)&amp;"","")</f>
        <v/>
      </c>
      <c r="F9" s="18">
        <f>D9+1</f>
        <v>43907</v>
      </c>
      <c r="G9" s="19" t="str">
        <f>IFERROR(VLOOKUP(TEXT(F9,"m/d"),休日と年度!$A$2:$B$95,2,FALSE)&amp;"","")</f>
        <v/>
      </c>
      <c r="H9" s="18">
        <f>F9+1</f>
        <v>43908</v>
      </c>
      <c r="I9" s="19" t="str">
        <f>IFERROR(VLOOKUP(TEXT(H9,"m/d"),休日と年度!$A$2:$B$95,2,FALSE)&amp;"","")</f>
        <v/>
      </c>
      <c r="J9" s="18">
        <f>H9+1</f>
        <v>43909</v>
      </c>
      <c r="K9" s="19" t="str">
        <f>IFERROR(VLOOKUP(TEXT(J9,"m/d"),休日と年度!$A$2:$B$95,2,FALSE)&amp;"","")</f>
        <v/>
      </c>
      <c r="L9" s="18">
        <f t="shared" si="1"/>
        <v>43910</v>
      </c>
      <c r="M9" s="19" t="str">
        <f>IFERROR(VLOOKUP(TEXT(L9,"m/d"),休日と年度!$A$2:$B$95,2,FALSE)&amp;"","")</f>
        <v>春分の日</v>
      </c>
      <c r="N9" s="18">
        <f>L9+1</f>
        <v>43911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43912</v>
      </c>
      <c r="C11" s="19" t="str">
        <f>IFERROR(VLOOKUP(TEXT(B11,"m/d"),休日と年度!$A$2:$B$95,2,FALSE)&amp;"","")</f>
        <v/>
      </c>
      <c r="D11" s="18">
        <f>B11+1</f>
        <v>43913</v>
      </c>
      <c r="E11" s="19" t="str">
        <f>IFERROR(VLOOKUP(TEXT(D11,"m/d"),休日と年度!$A$2:$B$95,2,FALSE)&amp;"","")</f>
        <v/>
      </c>
      <c r="F11" s="18">
        <f>D11+1</f>
        <v>43914</v>
      </c>
      <c r="G11" s="19" t="str">
        <f>IFERROR(VLOOKUP(TEXT(F11,"m/d"),休日と年度!$A$2:$B$95,2,FALSE)&amp;"","")</f>
        <v/>
      </c>
      <c r="H11" s="18">
        <f>F11+1</f>
        <v>43915</v>
      </c>
      <c r="I11" s="19" t="str">
        <f>IFERROR(VLOOKUP(TEXT(H11,"m/d"),休日と年度!$A$2:$B$95,2,FALSE)&amp;"","")</f>
        <v/>
      </c>
      <c r="J11" s="18">
        <f>H11+1</f>
        <v>43916</v>
      </c>
      <c r="K11" s="19" t="str">
        <f>IFERROR(VLOOKUP(TEXT(J11,"m/d"),休日と年度!$A$2:$B$95,2,FALSE)&amp;"","")</f>
        <v/>
      </c>
      <c r="L11" s="18">
        <f t="shared" si="1"/>
        <v>43917</v>
      </c>
      <c r="M11" s="19" t="str">
        <f>IFERROR(VLOOKUP(TEXT(L11,"m/d"),休日と年度!$A$2:$B$95,2,FALSE)&amp;"","")</f>
        <v/>
      </c>
      <c r="N11" s="18">
        <f>L11+1</f>
        <v>43918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43919</v>
      </c>
      <c r="C13" s="19" t="str">
        <f>IFERROR(VLOOKUP(TEXT(B13,"m/d"),休日と年度!$A$2:$B$95,2,FALSE)&amp;"","")</f>
        <v/>
      </c>
      <c r="D13" s="18">
        <f>B13+1</f>
        <v>43920</v>
      </c>
      <c r="E13" s="19" t="str">
        <f>IFERROR(VLOOKUP(TEXT(D13,"m/d"),休日と年度!$A$2:$B$95,2,FALSE)&amp;"","")</f>
        <v/>
      </c>
      <c r="F13" s="18">
        <f>D13+1</f>
        <v>43921</v>
      </c>
      <c r="G13" s="19" t="str">
        <f>IFERROR(VLOOKUP(TEXT(F13,"m/d"),休日と年度!$A$2:$B$95,2,FALSE)&amp;"","")</f>
        <v/>
      </c>
      <c r="H13" s="18">
        <f>F13+1</f>
        <v>43922</v>
      </c>
      <c r="I13" s="19" t="str">
        <f>IFERROR(VLOOKUP(TEXT(H13,"m/d"),休日と年度!$A$2:$B$95,2,FALSE)&amp;"","")</f>
        <v/>
      </c>
      <c r="J13" s="18">
        <f>H13+1</f>
        <v>43923</v>
      </c>
      <c r="K13" s="19" t="str">
        <f>IFERROR(VLOOKUP(TEXT(J13,"m/d"),休日と年度!$A$2:$B$95,2,FALSE)&amp;"","")</f>
        <v/>
      </c>
      <c r="L13" s="18">
        <f t="shared" si="1"/>
        <v>43924</v>
      </c>
      <c r="M13" s="19" t="str">
        <f>IFERROR(VLOOKUP(TEXT(L13,"m/d"),休日と年度!$A$2:$B$95,2,FALSE)&amp;"","")</f>
        <v/>
      </c>
      <c r="N13" s="18">
        <f>L13+1</f>
        <v>43925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49" priority="1">
      <formula>AND(MONTH(B5) &lt;&gt; $F$3,OR(B$4="日",C5&lt;&gt;""))</formula>
    </cfRule>
    <cfRule type="expression" dxfId="48" priority="2">
      <formula>AND(MONTH(B5) &lt;&gt; $F$3,B$4="土")</formula>
    </cfRule>
    <cfRule type="expression" dxfId="47" priority="3">
      <formula>MONTH(B5) &lt;&gt; $F$3</formula>
    </cfRule>
    <cfRule type="expression" dxfId="46" priority="4">
      <formula>OR(B$4="日",C5&lt;&gt;"")</formula>
    </cfRule>
    <cfRule type="expression" dxfId="4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3DCE-1158-4070-BC77-B1F3DCED98A6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4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4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43919</v>
      </c>
      <c r="C5" s="19" t="str">
        <f>IFERROR(VLOOKUP(TEXT(B5,"m/d"),休日と年度!$A$2:$B$95,2,FALSE)&amp;"","")</f>
        <v/>
      </c>
      <c r="D5" s="18">
        <f>B5+1</f>
        <v>43920</v>
      </c>
      <c r="E5" s="19" t="str">
        <f>IFERROR(VLOOKUP(TEXT(D5,"m/d"),休日と年度!$A$2:$B$95,2,FALSE)&amp;"","")</f>
        <v/>
      </c>
      <c r="F5" s="18">
        <f>D5+1</f>
        <v>43921</v>
      </c>
      <c r="G5" s="19" t="str">
        <f>IFERROR(VLOOKUP(TEXT(F5,"m/d"),休日と年度!$A$2:$B$95,2,FALSE)&amp;"","")</f>
        <v/>
      </c>
      <c r="H5" s="18">
        <f>F5+1</f>
        <v>43922</v>
      </c>
      <c r="I5" s="19" t="str">
        <f>IFERROR(VLOOKUP(TEXT(H5,"m/d"),休日と年度!$A$2:$B$95,2,FALSE)&amp;"","")</f>
        <v/>
      </c>
      <c r="J5" s="18">
        <f>H5+1</f>
        <v>43923</v>
      </c>
      <c r="K5" s="19" t="str">
        <f>IFERROR(VLOOKUP(TEXT(J5,"m/d"),休日と年度!$A$2:$B$95,2,FALSE)&amp;"","")</f>
        <v/>
      </c>
      <c r="L5" s="18">
        <f t="shared" ref="L5" si="0">J5+1</f>
        <v>43924</v>
      </c>
      <c r="M5" s="19" t="str">
        <f>IFERROR(VLOOKUP(TEXT(L5,"m/d"),休日と年度!$A$2:$B$95,2,FALSE)&amp;"","")</f>
        <v/>
      </c>
      <c r="N5" s="18">
        <f>L5+1</f>
        <v>43925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43926</v>
      </c>
      <c r="C7" s="19" t="str">
        <f>IFERROR(VLOOKUP(TEXT(B7,"m/d"),休日と年度!$A$2:$B$95,2,FALSE)&amp;"","")</f>
        <v/>
      </c>
      <c r="D7" s="18">
        <f>B7+1</f>
        <v>43927</v>
      </c>
      <c r="E7" s="19" t="str">
        <f>IFERROR(VLOOKUP(TEXT(D7,"m/d"),休日と年度!$A$2:$B$95,2,FALSE)&amp;"","")</f>
        <v/>
      </c>
      <c r="F7" s="18">
        <f>D7+1</f>
        <v>43928</v>
      </c>
      <c r="G7" s="19" t="str">
        <f>IFERROR(VLOOKUP(TEXT(F7,"m/d"),休日と年度!$A$2:$B$95,2,FALSE)&amp;"","")</f>
        <v/>
      </c>
      <c r="H7" s="18">
        <f>F7+1</f>
        <v>43929</v>
      </c>
      <c r="I7" s="19" t="str">
        <f>IFERROR(VLOOKUP(TEXT(H7,"m/d"),休日と年度!$A$2:$B$95,2,FALSE)&amp;"","")</f>
        <v/>
      </c>
      <c r="J7" s="18">
        <f>H7+1</f>
        <v>43930</v>
      </c>
      <c r="K7" s="19" t="str">
        <f>IFERROR(VLOOKUP(TEXT(J7,"m/d"),休日と年度!$A$2:$B$95,2,FALSE)&amp;"","")</f>
        <v/>
      </c>
      <c r="L7" s="18">
        <f t="shared" ref="L7:L13" si="1">J7+1</f>
        <v>43931</v>
      </c>
      <c r="M7" s="19" t="str">
        <f>IFERROR(VLOOKUP(TEXT(L7,"m/d"),休日と年度!$A$2:$B$95,2,FALSE)&amp;"","")</f>
        <v/>
      </c>
      <c r="N7" s="18">
        <f>L7+1</f>
        <v>43932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43933</v>
      </c>
      <c r="C9" s="19" t="str">
        <f>IFERROR(VLOOKUP(TEXT(B9,"m/d"),休日と年度!$A$2:$B$95,2,FALSE)&amp;"","")</f>
        <v/>
      </c>
      <c r="D9" s="18">
        <f>B9+1</f>
        <v>43934</v>
      </c>
      <c r="E9" s="19" t="str">
        <f>IFERROR(VLOOKUP(TEXT(D9,"m/d"),休日と年度!$A$2:$B$95,2,FALSE)&amp;"","")</f>
        <v/>
      </c>
      <c r="F9" s="18">
        <f>D9+1</f>
        <v>43935</v>
      </c>
      <c r="G9" s="19" t="str">
        <f>IFERROR(VLOOKUP(TEXT(F9,"m/d"),休日と年度!$A$2:$B$95,2,FALSE)&amp;"","")</f>
        <v/>
      </c>
      <c r="H9" s="18">
        <f>F9+1</f>
        <v>43936</v>
      </c>
      <c r="I9" s="19" t="str">
        <f>IFERROR(VLOOKUP(TEXT(H9,"m/d"),休日と年度!$A$2:$B$95,2,FALSE)&amp;"","")</f>
        <v/>
      </c>
      <c r="J9" s="18">
        <f>H9+1</f>
        <v>43937</v>
      </c>
      <c r="K9" s="19" t="str">
        <f>IFERROR(VLOOKUP(TEXT(J9,"m/d"),休日と年度!$A$2:$B$95,2,FALSE)&amp;"","")</f>
        <v/>
      </c>
      <c r="L9" s="18">
        <f t="shared" si="1"/>
        <v>43938</v>
      </c>
      <c r="M9" s="19" t="str">
        <f>IFERROR(VLOOKUP(TEXT(L9,"m/d"),休日と年度!$A$2:$B$95,2,FALSE)&amp;"","")</f>
        <v/>
      </c>
      <c r="N9" s="18">
        <f>L9+1</f>
        <v>43939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43940</v>
      </c>
      <c r="C11" s="19" t="str">
        <f>IFERROR(VLOOKUP(TEXT(B11,"m/d"),休日と年度!$A$2:$B$95,2,FALSE)&amp;"","")</f>
        <v/>
      </c>
      <c r="D11" s="18">
        <f>B11+1</f>
        <v>43941</v>
      </c>
      <c r="E11" s="19" t="str">
        <f>IFERROR(VLOOKUP(TEXT(D11,"m/d"),休日と年度!$A$2:$B$95,2,FALSE)&amp;"","")</f>
        <v/>
      </c>
      <c r="F11" s="18">
        <f>D11+1</f>
        <v>43942</v>
      </c>
      <c r="G11" s="19" t="str">
        <f>IFERROR(VLOOKUP(TEXT(F11,"m/d"),休日と年度!$A$2:$B$95,2,FALSE)&amp;"","")</f>
        <v/>
      </c>
      <c r="H11" s="18">
        <f>F11+1</f>
        <v>43943</v>
      </c>
      <c r="I11" s="19" t="str">
        <f>IFERROR(VLOOKUP(TEXT(H11,"m/d"),休日と年度!$A$2:$B$95,2,FALSE)&amp;"","")</f>
        <v/>
      </c>
      <c r="J11" s="18">
        <f>H11+1</f>
        <v>43944</v>
      </c>
      <c r="K11" s="19" t="str">
        <f>IFERROR(VLOOKUP(TEXT(J11,"m/d"),休日と年度!$A$2:$B$95,2,FALSE)&amp;"","")</f>
        <v/>
      </c>
      <c r="L11" s="18">
        <f t="shared" si="1"/>
        <v>43945</v>
      </c>
      <c r="M11" s="19" t="str">
        <f>IFERROR(VLOOKUP(TEXT(L11,"m/d"),休日と年度!$A$2:$B$95,2,FALSE)&amp;"","")</f>
        <v/>
      </c>
      <c r="N11" s="18">
        <f>L11+1</f>
        <v>43946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43947</v>
      </c>
      <c r="C13" s="19" t="str">
        <f>IFERROR(VLOOKUP(TEXT(B13,"m/d"),休日と年度!$A$2:$B$95,2,FALSE)&amp;"","")</f>
        <v/>
      </c>
      <c r="D13" s="18">
        <f>B13+1</f>
        <v>43948</v>
      </c>
      <c r="E13" s="19" t="str">
        <f>IFERROR(VLOOKUP(TEXT(D13,"m/d"),休日と年度!$A$2:$B$95,2,FALSE)&amp;"","")</f>
        <v/>
      </c>
      <c r="F13" s="18">
        <f>D13+1</f>
        <v>43949</v>
      </c>
      <c r="G13" s="19" t="str">
        <f>IFERROR(VLOOKUP(TEXT(F13,"m/d"),休日と年度!$A$2:$B$95,2,FALSE)&amp;"","")</f>
        <v/>
      </c>
      <c r="H13" s="18">
        <f>F13+1</f>
        <v>43950</v>
      </c>
      <c r="I13" s="19" t="str">
        <f>IFERROR(VLOOKUP(TEXT(H13,"m/d"),休日と年度!$A$2:$B$95,2,FALSE)&amp;"","")</f>
        <v>昭和の日</v>
      </c>
      <c r="J13" s="18">
        <f>H13+1</f>
        <v>43951</v>
      </c>
      <c r="K13" s="19" t="str">
        <f>IFERROR(VLOOKUP(TEXT(J13,"m/d"),休日と年度!$A$2:$B$95,2,FALSE)&amp;"","")</f>
        <v/>
      </c>
      <c r="L13" s="18">
        <f t="shared" si="1"/>
        <v>43952</v>
      </c>
      <c r="M13" s="19" t="str">
        <f>IFERROR(VLOOKUP(TEXT(L13,"m/d"),休日と年度!$A$2:$B$95,2,FALSE)&amp;"","")</f>
        <v/>
      </c>
      <c r="N13" s="18">
        <f>L13+1</f>
        <v>43953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44" priority="1">
      <formula>AND(MONTH(B5) &lt;&gt; $F$3,OR(B$4="日",C5&lt;&gt;""))</formula>
    </cfRule>
    <cfRule type="expression" dxfId="43" priority="2">
      <formula>AND(MONTH(B5) &lt;&gt; $F$3,B$4="土")</formula>
    </cfRule>
    <cfRule type="expression" dxfId="42" priority="3">
      <formula>MONTH(B5) &lt;&gt; $F$3</formula>
    </cfRule>
    <cfRule type="expression" dxfId="41" priority="4">
      <formula>OR(B$4="日",C5&lt;&gt;"")</formula>
    </cfRule>
    <cfRule type="expression" dxfId="4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AC67-28F6-47D0-BC40-3802303E9A6F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5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5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43947</v>
      </c>
      <c r="C5" s="19" t="str">
        <f>IFERROR(VLOOKUP(TEXT(B5,"m/d"),休日と年度!$A$2:$B$95,2,FALSE)&amp;"","")</f>
        <v/>
      </c>
      <c r="D5" s="18">
        <f>B5+1</f>
        <v>43948</v>
      </c>
      <c r="E5" s="19" t="str">
        <f>IFERROR(VLOOKUP(TEXT(D5,"m/d"),休日と年度!$A$2:$B$95,2,FALSE)&amp;"","")</f>
        <v/>
      </c>
      <c r="F5" s="18">
        <f>D5+1</f>
        <v>43949</v>
      </c>
      <c r="G5" s="19" t="str">
        <f>IFERROR(VLOOKUP(TEXT(F5,"m/d"),休日と年度!$A$2:$B$95,2,FALSE)&amp;"","")</f>
        <v/>
      </c>
      <c r="H5" s="18">
        <f>F5+1</f>
        <v>43950</v>
      </c>
      <c r="I5" s="19" t="str">
        <f>IFERROR(VLOOKUP(TEXT(H5,"m/d"),休日と年度!$A$2:$B$95,2,FALSE)&amp;"","")</f>
        <v>昭和の日</v>
      </c>
      <c r="J5" s="18">
        <f>H5+1</f>
        <v>43951</v>
      </c>
      <c r="K5" s="19" t="str">
        <f>IFERROR(VLOOKUP(TEXT(J5,"m/d"),休日と年度!$A$2:$B$95,2,FALSE)&amp;"","")</f>
        <v/>
      </c>
      <c r="L5" s="18">
        <f t="shared" ref="L5" si="0">J5+1</f>
        <v>43952</v>
      </c>
      <c r="M5" s="19" t="str">
        <f>IFERROR(VLOOKUP(TEXT(L5,"m/d"),休日と年度!$A$2:$B$95,2,FALSE)&amp;"","")</f>
        <v/>
      </c>
      <c r="N5" s="18">
        <f>L5+1</f>
        <v>43953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43954</v>
      </c>
      <c r="C7" s="19" t="str">
        <f>IFERROR(VLOOKUP(TEXT(B7,"m/d"),休日と年度!$A$2:$B$95,2,FALSE)&amp;"","")</f>
        <v>憲法記念日</v>
      </c>
      <c r="D7" s="18">
        <f>B7+1</f>
        <v>43955</v>
      </c>
      <c r="E7" s="19" t="str">
        <f>IFERROR(VLOOKUP(TEXT(D7,"m/d"),休日と年度!$A$2:$B$95,2,FALSE)&amp;"","")</f>
        <v>みどりの日</v>
      </c>
      <c r="F7" s="18">
        <f>D7+1</f>
        <v>43956</v>
      </c>
      <c r="G7" s="19" t="str">
        <f>IFERROR(VLOOKUP(TEXT(F7,"m/d"),休日と年度!$A$2:$B$95,2,FALSE)&amp;"","")</f>
        <v>こどもの日</v>
      </c>
      <c r="H7" s="18">
        <f>F7+1</f>
        <v>43957</v>
      </c>
      <c r="I7" s="19" t="str">
        <f>IFERROR(VLOOKUP(TEXT(H7,"m/d"),休日と年度!$A$2:$B$95,2,FALSE)&amp;"","")</f>
        <v>振替休日</v>
      </c>
      <c r="J7" s="18">
        <f>H7+1</f>
        <v>43958</v>
      </c>
      <c r="K7" s="19" t="str">
        <f>IFERROR(VLOOKUP(TEXT(J7,"m/d"),休日と年度!$A$2:$B$95,2,FALSE)&amp;"","")</f>
        <v/>
      </c>
      <c r="L7" s="18">
        <f t="shared" ref="L7:L13" si="1">J7+1</f>
        <v>43959</v>
      </c>
      <c r="M7" s="19" t="str">
        <f>IFERROR(VLOOKUP(TEXT(L7,"m/d"),休日と年度!$A$2:$B$95,2,FALSE)&amp;"","")</f>
        <v/>
      </c>
      <c r="N7" s="18">
        <f>L7+1</f>
        <v>43960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43961</v>
      </c>
      <c r="C9" s="19" t="str">
        <f>IFERROR(VLOOKUP(TEXT(B9,"m/d"),休日と年度!$A$2:$B$95,2,FALSE)&amp;"","")</f>
        <v/>
      </c>
      <c r="D9" s="18">
        <f>B9+1</f>
        <v>43962</v>
      </c>
      <c r="E9" s="19" t="str">
        <f>IFERROR(VLOOKUP(TEXT(D9,"m/d"),休日と年度!$A$2:$B$95,2,FALSE)&amp;"","")</f>
        <v/>
      </c>
      <c r="F9" s="18">
        <f>D9+1</f>
        <v>43963</v>
      </c>
      <c r="G9" s="19" t="str">
        <f>IFERROR(VLOOKUP(TEXT(F9,"m/d"),休日と年度!$A$2:$B$95,2,FALSE)&amp;"","")</f>
        <v/>
      </c>
      <c r="H9" s="18">
        <f>F9+1</f>
        <v>43964</v>
      </c>
      <c r="I9" s="19" t="str">
        <f>IFERROR(VLOOKUP(TEXT(H9,"m/d"),休日と年度!$A$2:$B$95,2,FALSE)&amp;"","")</f>
        <v/>
      </c>
      <c r="J9" s="18">
        <f>H9+1</f>
        <v>43965</v>
      </c>
      <c r="K9" s="19" t="str">
        <f>IFERROR(VLOOKUP(TEXT(J9,"m/d"),休日と年度!$A$2:$B$95,2,FALSE)&amp;"","")</f>
        <v/>
      </c>
      <c r="L9" s="18">
        <f t="shared" si="1"/>
        <v>43966</v>
      </c>
      <c r="M9" s="19" t="str">
        <f>IFERROR(VLOOKUP(TEXT(L9,"m/d"),休日と年度!$A$2:$B$95,2,FALSE)&amp;"","")</f>
        <v/>
      </c>
      <c r="N9" s="18">
        <f>L9+1</f>
        <v>43967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43968</v>
      </c>
      <c r="C11" s="19" t="str">
        <f>IFERROR(VLOOKUP(TEXT(B11,"m/d"),休日と年度!$A$2:$B$95,2,FALSE)&amp;"","")</f>
        <v/>
      </c>
      <c r="D11" s="18">
        <f>B11+1</f>
        <v>43969</v>
      </c>
      <c r="E11" s="19" t="str">
        <f>IFERROR(VLOOKUP(TEXT(D11,"m/d"),休日と年度!$A$2:$B$95,2,FALSE)&amp;"","")</f>
        <v/>
      </c>
      <c r="F11" s="18">
        <f>D11+1</f>
        <v>43970</v>
      </c>
      <c r="G11" s="19" t="str">
        <f>IFERROR(VLOOKUP(TEXT(F11,"m/d"),休日と年度!$A$2:$B$95,2,FALSE)&amp;"","")</f>
        <v/>
      </c>
      <c r="H11" s="18">
        <f>F11+1</f>
        <v>43971</v>
      </c>
      <c r="I11" s="19" t="str">
        <f>IFERROR(VLOOKUP(TEXT(H11,"m/d"),休日と年度!$A$2:$B$95,2,FALSE)&amp;"","")</f>
        <v/>
      </c>
      <c r="J11" s="18">
        <f>H11+1</f>
        <v>43972</v>
      </c>
      <c r="K11" s="19" t="str">
        <f>IFERROR(VLOOKUP(TEXT(J11,"m/d"),休日と年度!$A$2:$B$95,2,FALSE)&amp;"","")</f>
        <v/>
      </c>
      <c r="L11" s="18">
        <f t="shared" si="1"/>
        <v>43973</v>
      </c>
      <c r="M11" s="19" t="str">
        <f>IFERROR(VLOOKUP(TEXT(L11,"m/d"),休日と年度!$A$2:$B$95,2,FALSE)&amp;"","")</f>
        <v/>
      </c>
      <c r="N11" s="18">
        <f>L11+1</f>
        <v>43974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43975</v>
      </c>
      <c r="C13" s="19" t="str">
        <f>IFERROR(VLOOKUP(TEXT(B13,"m/d"),休日と年度!$A$2:$B$95,2,FALSE)&amp;"","")</f>
        <v/>
      </c>
      <c r="D13" s="18">
        <f>B13+1</f>
        <v>43976</v>
      </c>
      <c r="E13" s="19" t="str">
        <f>IFERROR(VLOOKUP(TEXT(D13,"m/d"),休日と年度!$A$2:$B$95,2,FALSE)&amp;"","")</f>
        <v/>
      </c>
      <c r="F13" s="18">
        <f>D13+1</f>
        <v>43977</v>
      </c>
      <c r="G13" s="19" t="str">
        <f>IFERROR(VLOOKUP(TEXT(F13,"m/d"),休日と年度!$A$2:$B$95,2,FALSE)&amp;"","")</f>
        <v/>
      </c>
      <c r="H13" s="18">
        <f>F13+1</f>
        <v>43978</v>
      </c>
      <c r="I13" s="19" t="str">
        <f>IFERROR(VLOOKUP(TEXT(H13,"m/d"),休日と年度!$A$2:$B$95,2,FALSE)&amp;"","")</f>
        <v/>
      </c>
      <c r="J13" s="18">
        <f>H13+1</f>
        <v>43979</v>
      </c>
      <c r="K13" s="19" t="str">
        <f>IFERROR(VLOOKUP(TEXT(J13,"m/d"),休日と年度!$A$2:$B$95,2,FALSE)&amp;"","")</f>
        <v/>
      </c>
      <c r="L13" s="18">
        <f t="shared" si="1"/>
        <v>43980</v>
      </c>
      <c r="M13" s="19" t="str">
        <f>IFERROR(VLOOKUP(TEXT(L13,"m/d"),休日と年度!$A$2:$B$95,2,FALSE)&amp;"","")</f>
        <v/>
      </c>
      <c r="N13" s="18">
        <f>L13+1</f>
        <v>43981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39" priority="1">
      <formula>AND(MONTH(B5) &lt;&gt; $F$3,OR(B$4="日",C5&lt;&gt;""))</formula>
    </cfRule>
    <cfRule type="expression" dxfId="38" priority="2">
      <formula>AND(MONTH(B5) &lt;&gt; $F$3,B$4="土")</formula>
    </cfRule>
    <cfRule type="expression" dxfId="37" priority="3">
      <formula>MONTH(B5) &lt;&gt; $F$3</formula>
    </cfRule>
    <cfRule type="expression" dxfId="36" priority="4">
      <formula>OR(B$4="日",C5&lt;&gt;"")</formula>
    </cfRule>
    <cfRule type="expression" dxfId="3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0094-AB3E-4107-9560-28473F41058E}">
  <dimension ref="B2:O14"/>
  <sheetViews>
    <sheetView showGridLines="0" zoomScale="40" zoomScaleNormal="40" workbookViewId="0"/>
  </sheetViews>
  <sheetFormatPr defaultColWidth="8.75" defaultRowHeight="18.75" x14ac:dyDescent="0.4"/>
  <cols>
    <col min="1" max="1" width="8.75" style="2"/>
    <col min="2" max="2" width="10" style="2" customWidth="1"/>
    <col min="3" max="3" width="20.125" style="2" customWidth="1"/>
    <col min="4" max="4" width="10" style="2" customWidth="1"/>
    <col min="5" max="5" width="20.125" style="2" customWidth="1"/>
    <col min="6" max="6" width="10" style="2" customWidth="1"/>
    <col min="7" max="7" width="20.125" style="2" customWidth="1"/>
    <col min="8" max="8" width="10" style="2" customWidth="1"/>
    <col min="9" max="9" width="20.125" style="2" customWidth="1"/>
    <col min="10" max="10" width="10" style="2" customWidth="1"/>
    <col min="11" max="11" width="20.125" style="2" customWidth="1"/>
    <col min="12" max="12" width="10" style="2" customWidth="1"/>
    <col min="13" max="13" width="20.125" style="2" customWidth="1"/>
    <col min="14" max="14" width="10" style="2" customWidth="1"/>
    <col min="15" max="15" width="20.125" style="2" customWidth="1"/>
    <col min="16" max="19" width="8.75" style="2"/>
    <col min="20" max="20" width="52.375" style="2" bestFit="1" customWidth="1"/>
    <col min="21" max="21" width="10.75" style="2" bestFit="1" customWidth="1"/>
    <col min="22" max="22" width="8.75" style="2"/>
    <col min="23" max="23" width="52.375" style="2" bestFit="1" customWidth="1"/>
    <col min="24" max="16384" width="8.75" style="2"/>
  </cols>
  <sheetData>
    <row r="2" spans="2:15" ht="90" customHeight="1" x14ac:dyDescent="0.4">
      <c r="B2" s="21" t="str">
        <f>B3 &amp; " 年"</f>
        <v>2020 年</v>
      </c>
      <c r="C2" s="21"/>
      <c r="D2" s="21"/>
      <c r="E2" s="21"/>
      <c r="L2" s="22" t="str">
        <f>F3 &amp; "  月"</f>
        <v>6  月</v>
      </c>
      <c r="M2" s="22"/>
      <c r="N2" s="22"/>
      <c r="O2" s="22"/>
    </row>
    <row r="3" spans="2:15" ht="31.15" hidden="1" customHeight="1" x14ac:dyDescent="0.4">
      <c r="B3" s="23">
        <f>休日と年度!D2</f>
        <v>2020</v>
      </c>
      <c r="C3" s="23"/>
      <c r="D3" s="5"/>
      <c r="E3" s="5"/>
      <c r="F3" s="23">
        <v>6</v>
      </c>
      <c r="G3" s="23"/>
      <c r="H3" s="5"/>
      <c r="I3" s="8"/>
      <c r="J3" s="1"/>
      <c r="K3" s="1"/>
      <c r="L3" s="1"/>
      <c r="M3" s="1"/>
      <c r="N3" s="1"/>
      <c r="O3" s="1"/>
    </row>
    <row r="4" spans="2:15" ht="42" customHeight="1" x14ac:dyDescent="0.4">
      <c r="B4" s="24" t="str">
        <f>TEXT(1,"AAA")</f>
        <v>日</v>
      </c>
      <c r="C4" s="25"/>
      <c r="D4" s="26" t="str">
        <f>TEXT(2,"AAA")</f>
        <v>月</v>
      </c>
      <c r="E4" s="27"/>
      <c r="F4" s="26" t="str">
        <f>TEXT(3,"AAA")</f>
        <v>火</v>
      </c>
      <c r="G4" s="27"/>
      <c r="H4" s="26" t="str">
        <f>TEXT(4,"AAA")</f>
        <v>水</v>
      </c>
      <c r="I4" s="27"/>
      <c r="J4" s="26" t="str">
        <f>TEXT(5,"AAA")</f>
        <v>木</v>
      </c>
      <c r="K4" s="27"/>
      <c r="L4" s="26" t="str">
        <f>TEXT(6,"AAA")</f>
        <v>金</v>
      </c>
      <c r="M4" s="27"/>
      <c r="N4" s="28" t="str">
        <f>TEXT(7,"AAA")</f>
        <v>土</v>
      </c>
      <c r="O4" s="29"/>
    </row>
    <row r="5" spans="2:15" ht="36" customHeight="1" x14ac:dyDescent="0.4">
      <c r="B5" s="18">
        <f>DATE($B$3,$F$3,1)-WEEKDAY(DATE($B$3,$F$3,1))+1</f>
        <v>43982</v>
      </c>
      <c r="C5" s="19" t="str">
        <f>IFERROR(VLOOKUP(TEXT(B5,"m/d"),休日と年度!$A$2:$B$95,2,FALSE)&amp;"","")</f>
        <v/>
      </c>
      <c r="D5" s="18">
        <f>B5+1</f>
        <v>43983</v>
      </c>
      <c r="E5" s="19" t="str">
        <f>IFERROR(VLOOKUP(TEXT(D5,"m/d"),休日と年度!$A$2:$B$95,2,FALSE)&amp;"","")</f>
        <v/>
      </c>
      <c r="F5" s="18">
        <f>D5+1</f>
        <v>43984</v>
      </c>
      <c r="G5" s="19" t="str">
        <f>IFERROR(VLOOKUP(TEXT(F5,"m/d"),休日と年度!$A$2:$B$95,2,FALSE)&amp;"","")</f>
        <v/>
      </c>
      <c r="H5" s="18">
        <f>F5+1</f>
        <v>43985</v>
      </c>
      <c r="I5" s="19" t="str">
        <f>IFERROR(VLOOKUP(TEXT(H5,"m/d"),休日と年度!$A$2:$B$95,2,FALSE)&amp;"","")</f>
        <v/>
      </c>
      <c r="J5" s="18">
        <f>H5+1</f>
        <v>43986</v>
      </c>
      <c r="K5" s="19" t="str">
        <f>IFERROR(VLOOKUP(TEXT(J5,"m/d"),休日と年度!$A$2:$B$95,2,FALSE)&amp;"","")</f>
        <v/>
      </c>
      <c r="L5" s="18">
        <f t="shared" ref="L5" si="0">J5+1</f>
        <v>43987</v>
      </c>
      <c r="M5" s="19" t="str">
        <f>IFERROR(VLOOKUP(TEXT(L5,"m/d"),休日と年度!$A$2:$B$95,2,FALSE)&amp;"","")</f>
        <v/>
      </c>
      <c r="N5" s="18">
        <f>L5+1</f>
        <v>43988</v>
      </c>
      <c r="O5" s="19" t="str">
        <f>IFERROR(VLOOKUP(TEXT(N5,"m/d"),休日と年度!$A$2:$B$95,2,FALSE)&amp;"","")</f>
        <v/>
      </c>
    </row>
    <row r="6" spans="2:15" ht="144" customHeight="1" x14ac:dyDescent="0.4">
      <c r="B6" s="30" t="str">
        <f>IFERROR(INDEX(スケジュール!$B:$B,MATCH(B5,スケジュール!$A:$A,0),1)&amp;"","")</f>
        <v/>
      </c>
      <c r="C6" s="31"/>
      <c r="D6" s="30" t="str">
        <f>IFERROR(INDEX(スケジュール!$B:$B,MATCH(D5,スケジュール!$A:$A,0),1)&amp;"","")</f>
        <v/>
      </c>
      <c r="E6" s="31"/>
      <c r="F6" s="30" t="str">
        <f>IFERROR(INDEX(スケジュール!$B:$B,MATCH(F5,スケジュール!$A:$A,0),1)&amp;"","")</f>
        <v/>
      </c>
      <c r="G6" s="31"/>
      <c r="H6" s="30" t="str">
        <f>IFERROR(INDEX(スケジュール!$B:$B,MATCH(H5,スケジュール!$A:$A,0),1)&amp;"","")</f>
        <v/>
      </c>
      <c r="I6" s="31"/>
      <c r="J6" s="30" t="str">
        <f>IFERROR(INDEX(スケジュール!$B:$B,MATCH(J5,スケジュール!$A:$A,0),1)&amp;"","")</f>
        <v/>
      </c>
      <c r="K6" s="31"/>
      <c r="L6" s="30" t="str">
        <f>IFERROR(INDEX(スケジュール!$B:$B,MATCH(L5,スケジュール!$A:$A,0),1)&amp;"","")</f>
        <v/>
      </c>
      <c r="M6" s="31"/>
      <c r="N6" s="30" t="str">
        <f>IFERROR(INDEX(スケジュール!$B:$B,MATCH(N5,スケジュール!$A:$A,0),1)&amp;"","")</f>
        <v/>
      </c>
      <c r="O6" s="31"/>
    </row>
    <row r="7" spans="2:15" ht="36" customHeight="1" x14ac:dyDescent="0.4">
      <c r="B7" s="18">
        <f>N5+1</f>
        <v>43989</v>
      </c>
      <c r="C7" s="19" t="str">
        <f>IFERROR(VLOOKUP(TEXT(B7,"m/d"),休日と年度!$A$2:$B$95,2,FALSE)&amp;"","")</f>
        <v/>
      </c>
      <c r="D7" s="18">
        <f>B7+1</f>
        <v>43990</v>
      </c>
      <c r="E7" s="19" t="str">
        <f>IFERROR(VLOOKUP(TEXT(D7,"m/d"),休日と年度!$A$2:$B$95,2,FALSE)&amp;"","")</f>
        <v/>
      </c>
      <c r="F7" s="18">
        <f>D7+1</f>
        <v>43991</v>
      </c>
      <c r="G7" s="19" t="str">
        <f>IFERROR(VLOOKUP(TEXT(F7,"m/d"),休日と年度!$A$2:$B$95,2,FALSE)&amp;"","")</f>
        <v/>
      </c>
      <c r="H7" s="18">
        <f>F7+1</f>
        <v>43992</v>
      </c>
      <c r="I7" s="19" t="str">
        <f>IFERROR(VLOOKUP(TEXT(H7,"m/d"),休日と年度!$A$2:$B$95,2,FALSE)&amp;"","")</f>
        <v/>
      </c>
      <c r="J7" s="18">
        <f>H7+1</f>
        <v>43993</v>
      </c>
      <c r="K7" s="19" t="str">
        <f>IFERROR(VLOOKUP(TEXT(J7,"m/d"),休日と年度!$A$2:$B$95,2,FALSE)&amp;"","")</f>
        <v/>
      </c>
      <c r="L7" s="18">
        <f t="shared" ref="L7:L13" si="1">J7+1</f>
        <v>43994</v>
      </c>
      <c r="M7" s="19" t="str">
        <f>IFERROR(VLOOKUP(TEXT(L7,"m/d"),休日と年度!$A$2:$B$95,2,FALSE)&amp;"","")</f>
        <v/>
      </c>
      <c r="N7" s="18">
        <f>L7+1</f>
        <v>43995</v>
      </c>
      <c r="O7" s="19" t="str">
        <f>IFERROR(VLOOKUP(TEXT(N7,"m/d"),休日と年度!$A$2:$B$95,2,FALSE)&amp;"","")</f>
        <v/>
      </c>
    </row>
    <row r="8" spans="2:15" ht="144" customHeight="1" x14ac:dyDescent="0.4">
      <c r="B8" s="30" t="str">
        <f>IFERROR(INDEX(スケジュール!$B:$B,MATCH(B7,スケジュール!$A:$A,0),1)&amp;"","")</f>
        <v/>
      </c>
      <c r="C8" s="31"/>
      <c r="D8" s="30" t="str">
        <f>IFERROR(INDEX(スケジュール!$B:$B,MATCH(D7,スケジュール!$A:$A,0),1)&amp;"","")</f>
        <v/>
      </c>
      <c r="E8" s="31"/>
      <c r="F8" s="30" t="str">
        <f>IFERROR(INDEX(スケジュール!$B:$B,MATCH(F7,スケジュール!$A:$A,0),1)&amp;"","")</f>
        <v/>
      </c>
      <c r="G8" s="31"/>
      <c r="H8" s="30" t="str">
        <f>IFERROR(INDEX(スケジュール!$B:$B,MATCH(H7,スケジュール!$A:$A,0),1)&amp;"","")</f>
        <v/>
      </c>
      <c r="I8" s="31"/>
      <c r="J8" s="30" t="str">
        <f>IFERROR(INDEX(スケジュール!$B:$B,MATCH(J7,スケジュール!$A:$A,0),1)&amp;"","")</f>
        <v/>
      </c>
      <c r="K8" s="31"/>
      <c r="L8" s="30" t="str">
        <f>IFERROR(INDEX(スケジュール!$B:$B,MATCH(L7,スケジュール!$A:$A,0),1)&amp;"","")</f>
        <v/>
      </c>
      <c r="M8" s="31"/>
      <c r="N8" s="30" t="str">
        <f>IFERROR(INDEX(スケジュール!$B:$B,MATCH(N7,スケジュール!$A:$A,0),1)&amp;"","")</f>
        <v/>
      </c>
      <c r="O8" s="31"/>
    </row>
    <row r="9" spans="2:15" ht="36" customHeight="1" x14ac:dyDescent="0.4">
      <c r="B9" s="18">
        <f>N7+1</f>
        <v>43996</v>
      </c>
      <c r="C9" s="19" t="str">
        <f>IFERROR(VLOOKUP(TEXT(B9,"m/d"),休日と年度!$A$2:$B$95,2,FALSE)&amp;"","")</f>
        <v/>
      </c>
      <c r="D9" s="18">
        <f>B9+1</f>
        <v>43997</v>
      </c>
      <c r="E9" s="19" t="str">
        <f>IFERROR(VLOOKUP(TEXT(D9,"m/d"),休日と年度!$A$2:$B$95,2,FALSE)&amp;"","")</f>
        <v/>
      </c>
      <c r="F9" s="18">
        <f>D9+1</f>
        <v>43998</v>
      </c>
      <c r="G9" s="19" t="str">
        <f>IFERROR(VLOOKUP(TEXT(F9,"m/d"),休日と年度!$A$2:$B$95,2,FALSE)&amp;"","")</f>
        <v/>
      </c>
      <c r="H9" s="18">
        <f>F9+1</f>
        <v>43999</v>
      </c>
      <c r="I9" s="19" t="str">
        <f>IFERROR(VLOOKUP(TEXT(H9,"m/d"),休日と年度!$A$2:$B$95,2,FALSE)&amp;"","")</f>
        <v/>
      </c>
      <c r="J9" s="18">
        <f>H9+1</f>
        <v>44000</v>
      </c>
      <c r="K9" s="19" t="str">
        <f>IFERROR(VLOOKUP(TEXT(J9,"m/d"),休日と年度!$A$2:$B$95,2,FALSE)&amp;"","")</f>
        <v/>
      </c>
      <c r="L9" s="18">
        <f t="shared" si="1"/>
        <v>44001</v>
      </c>
      <c r="M9" s="19" t="str">
        <f>IFERROR(VLOOKUP(TEXT(L9,"m/d"),休日と年度!$A$2:$B$95,2,FALSE)&amp;"","")</f>
        <v/>
      </c>
      <c r="N9" s="18">
        <f>L9+1</f>
        <v>44002</v>
      </c>
      <c r="O9" s="19" t="str">
        <f>IFERROR(VLOOKUP(TEXT(N9,"m/d"),休日と年度!$A$2:$B$95,2,FALSE)&amp;"","")</f>
        <v/>
      </c>
    </row>
    <row r="10" spans="2:15" ht="144" customHeight="1" x14ac:dyDescent="0.4">
      <c r="B10" s="30" t="str">
        <f>IFERROR(INDEX(スケジュール!$B:$B,MATCH(B9,スケジュール!$A:$A,0),1)&amp;"","")</f>
        <v/>
      </c>
      <c r="C10" s="31"/>
      <c r="D10" s="30" t="str">
        <f>IFERROR(INDEX(スケジュール!$B:$B,MATCH(D9,スケジュール!$A:$A,0),1)&amp;"","")</f>
        <v/>
      </c>
      <c r="E10" s="31"/>
      <c r="F10" s="30" t="str">
        <f>IFERROR(INDEX(スケジュール!$B:$B,MATCH(F9,スケジュール!$A:$A,0),1)&amp;"","")</f>
        <v/>
      </c>
      <c r="G10" s="31"/>
      <c r="H10" s="30" t="str">
        <f>IFERROR(INDEX(スケジュール!$B:$B,MATCH(H9,スケジュール!$A:$A,0),1)&amp;"","")</f>
        <v/>
      </c>
      <c r="I10" s="31"/>
      <c r="J10" s="30" t="str">
        <f>IFERROR(INDEX(スケジュール!$B:$B,MATCH(J9,スケジュール!$A:$A,0),1)&amp;"","")</f>
        <v/>
      </c>
      <c r="K10" s="31"/>
      <c r="L10" s="30" t="str">
        <f>IFERROR(INDEX(スケジュール!$B:$B,MATCH(L9,スケジュール!$A:$A,0),1)&amp;"","")</f>
        <v/>
      </c>
      <c r="M10" s="31"/>
      <c r="N10" s="30" t="str">
        <f>IFERROR(INDEX(スケジュール!$B:$B,MATCH(N9,スケジュール!$A:$A,0),1)&amp;"","")</f>
        <v/>
      </c>
      <c r="O10" s="31"/>
    </row>
    <row r="11" spans="2:15" ht="36" customHeight="1" x14ac:dyDescent="0.4">
      <c r="B11" s="18">
        <f>N9+1</f>
        <v>44003</v>
      </c>
      <c r="C11" s="19" t="str">
        <f>IFERROR(VLOOKUP(TEXT(B11,"m/d"),休日と年度!$A$2:$B$95,2,FALSE)&amp;"","")</f>
        <v/>
      </c>
      <c r="D11" s="18">
        <f>B11+1</f>
        <v>44004</v>
      </c>
      <c r="E11" s="19" t="str">
        <f>IFERROR(VLOOKUP(TEXT(D11,"m/d"),休日と年度!$A$2:$B$95,2,FALSE)&amp;"","")</f>
        <v/>
      </c>
      <c r="F11" s="18">
        <f>D11+1</f>
        <v>44005</v>
      </c>
      <c r="G11" s="19" t="str">
        <f>IFERROR(VLOOKUP(TEXT(F11,"m/d"),休日と年度!$A$2:$B$95,2,FALSE)&amp;"","")</f>
        <v/>
      </c>
      <c r="H11" s="18">
        <f>F11+1</f>
        <v>44006</v>
      </c>
      <c r="I11" s="19" t="str">
        <f>IFERROR(VLOOKUP(TEXT(H11,"m/d"),休日と年度!$A$2:$B$95,2,FALSE)&amp;"","")</f>
        <v/>
      </c>
      <c r="J11" s="18">
        <f>H11+1</f>
        <v>44007</v>
      </c>
      <c r="K11" s="19" t="str">
        <f>IFERROR(VLOOKUP(TEXT(J11,"m/d"),休日と年度!$A$2:$B$95,2,FALSE)&amp;"","")</f>
        <v/>
      </c>
      <c r="L11" s="18">
        <f t="shared" si="1"/>
        <v>44008</v>
      </c>
      <c r="M11" s="19" t="str">
        <f>IFERROR(VLOOKUP(TEXT(L11,"m/d"),休日と年度!$A$2:$B$95,2,FALSE)&amp;"","")</f>
        <v/>
      </c>
      <c r="N11" s="18">
        <f>L11+1</f>
        <v>44009</v>
      </c>
      <c r="O11" s="19" t="str">
        <f>IFERROR(VLOOKUP(TEXT(N11,"m/d"),休日と年度!$A$2:$B$95,2,FALSE)&amp;"","")</f>
        <v/>
      </c>
    </row>
    <row r="12" spans="2:15" ht="144" customHeight="1" x14ac:dyDescent="0.4">
      <c r="B12" s="30" t="str">
        <f>IFERROR(INDEX(スケジュール!$B:$B,MATCH(B11,スケジュール!$A:$A,0),1)&amp;"","")</f>
        <v/>
      </c>
      <c r="C12" s="31"/>
      <c r="D12" s="30" t="str">
        <f>IFERROR(INDEX(スケジュール!$B:$B,MATCH(D11,スケジュール!$A:$A,0),1)&amp;"","")</f>
        <v/>
      </c>
      <c r="E12" s="31"/>
      <c r="F12" s="30" t="str">
        <f>IFERROR(INDEX(スケジュール!$B:$B,MATCH(F11,スケジュール!$A:$A,0),1)&amp;"","")</f>
        <v/>
      </c>
      <c r="G12" s="31"/>
      <c r="H12" s="30" t="str">
        <f>IFERROR(INDEX(スケジュール!$B:$B,MATCH(H11,スケジュール!$A:$A,0),1)&amp;"","")</f>
        <v/>
      </c>
      <c r="I12" s="31"/>
      <c r="J12" s="30" t="str">
        <f>IFERROR(INDEX(スケジュール!$B:$B,MATCH(J11,スケジュール!$A:$A,0),1)&amp;"","")</f>
        <v/>
      </c>
      <c r="K12" s="31"/>
      <c r="L12" s="30" t="str">
        <f>IFERROR(INDEX(スケジュール!$B:$B,MATCH(L11,スケジュール!$A:$A,0),1)&amp;"","")</f>
        <v/>
      </c>
      <c r="M12" s="31"/>
      <c r="N12" s="30" t="str">
        <f>IFERROR(INDEX(スケジュール!$B:$B,MATCH(N11,スケジュール!$A:$A,0),1)&amp;"","")</f>
        <v/>
      </c>
      <c r="O12" s="31"/>
    </row>
    <row r="13" spans="2:15" ht="36" customHeight="1" x14ac:dyDescent="0.4">
      <c r="B13" s="18">
        <f>N11+1</f>
        <v>44010</v>
      </c>
      <c r="C13" s="19" t="str">
        <f>IFERROR(VLOOKUP(TEXT(B13,"m/d"),休日と年度!$A$2:$B$95,2,FALSE)&amp;"","")</f>
        <v/>
      </c>
      <c r="D13" s="18">
        <f>B13+1</f>
        <v>44011</v>
      </c>
      <c r="E13" s="19" t="str">
        <f>IFERROR(VLOOKUP(TEXT(D13,"m/d"),休日と年度!$A$2:$B$95,2,FALSE)&amp;"","")</f>
        <v/>
      </c>
      <c r="F13" s="18">
        <f>D13+1</f>
        <v>44012</v>
      </c>
      <c r="G13" s="19" t="str">
        <f>IFERROR(VLOOKUP(TEXT(F13,"m/d"),休日と年度!$A$2:$B$95,2,FALSE)&amp;"","")</f>
        <v/>
      </c>
      <c r="H13" s="18">
        <f>F13+1</f>
        <v>44013</v>
      </c>
      <c r="I13" s="19" t="str">
        <f>IFERROR(VLOOKUP(TEXT(H13,"m/d"),休日と年度!$A$2:$B$95,2,FALSE)&amp;"","")</f>
        <v/>
      </c>
      <c r="J13" s="18">
        <f>H13+1</f>
        <v>44014</v>
      </c>
      <c r="K13" s="19" t="str">
        <f>IFERROR(VLOOKUP(TEXT(J13,"m/d"),休日と年度!$A$2:$B$95,2,FALSE)&amp;"","")</f>
        <v/>
      </c>
      <c r="L13" s="18">
        <f t="shared" si="1"/>
        <v>44015</v>
      </c>
      <c r="M13" s="19" t="str">
        <f>IFERROR(VLOOKUP(TEXT(L13,"m/d"),休日と年度!$A$2:$B$95,2,FALSE)&amp;"","")</f>
        <v/>
      </c>
      <c r="N13" s="18">
        <f>L13+1</f>
        <v>44016</v>
      </c>
      <c r="O13" s="19" t="str">
        <f>IFERROR(VLOOKUP(TEXT(N13,"m/d"),休日と年度!$A$2:$B$95,2,FALSE)&amp;"","")</f>
        <v/>
      </c>
    </row>
    <row r="14" spans="2:15" ht="144" customHeight="1" x14ac:dyDescent="0.4">
      <c r="B14" s="30" t="str">
        <f>IFERROR(INDEX(スケジュール!$B:$B,MATCH(B13,スケジュール!$A:$A,0),1)&amp;"","")</f>
        <v/>
      </c>
      <c r="C14" s="31"/>
      <c r="D14" s="30" t="str">
        <f>IFERROR(INDEX(スケジュール!$B:$B,MATCH(D13,スケジュール!$A:$A,0),1)&amp;"","")</f>
        <v/>
      </c>
      <c r="E14" s="31"/>
      <c r="F14" s="30" t="str">
        <f>IFERROR(INDEX(スケジュール!$B:$B,MATCH(F13,スケジュール!$A:$A,0),1)&amp;"","")</f>
        <v/>
      </c>
      <c r="G14" s="31"/>
      <c r="H14" s="30" t="str">
        <f>IFERROR(INDEX(スケジュール!$B:$B,MATCH(H13,スケジュール!$A:$A,0),1)&amp;"","")</f>
        <v/>
      </c>
      <c r="I14" s="31"/>
      <c r="J14" s="30" t="str">
        <f>IFERROR(INDEX(スケジュール!$B:$B,MATCH(J13,スケジュール!$A:$A,0),1)&amp;"","")</f>
        <v/>
      </c>
      <c r="K14" s="31"/>
      <c r="L14" s="30" t="str">
        <f>IFERROR(INDEX(スケジュール!$B:$B,MATCH(L13,スケジュール!$A:$A,0),1)&amp;"","")</f>
        <v/>
      </c>
      <c r="M14" s="31"/>
      <c r="N14" s="30" t="str">
        <f>IFERROR(INDEX(スケジュール!$B:$B,MATCH(N13,スケジュール!$A:$A,0),1)&amp;"","")</f>
        <v/>
      </c>
      <c r="O14" s="31"/>
    </row>
  </sheetData>
  <mergeCells count="46"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</mergeCells>
  <phoneticPr fontId="1"/>
  <conditionalFormatting sqref="B7:O7 B9:O9 B11:O11 B13:O13 B5:O5">
    <cfRule type="expression" dxfId="34" priority="1">
      <formula>AND(MONTH(B5) &lt;&gt; $F$3,OR(B$4="日",C5&lt;&gt;""))</formula>
    </cfRule>
    <cfRule type="expression" dxfId="33" priority="2">
      <formula>AND(MONTH(B5) &lt;&gt; $F$3,B$4="土")</formula>
    </cfRule>
    <cfRule type="expression" dxfId="32" priority="3">
      <formula>MONTH(B5) &lt;&gt; $F$3</formula>
    </cfRule>
    <cfRule type="expression" dxfId="31" priority="4">
      <formula>OR(B$4="日",C5&lt;&gt;"")</formula>
    </cfRule>
    <cfRule type="expression" dxfId="3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スケジュール</vt:lpstr>
      <vt:lpstr>休日と年度</vt:lpstr>
      <vt:lpstr>全月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Tsumuro</dc:creator>
  <cp:lastModifiedBy>TsumuroTakeshi</cp:lastModifiedBy>
  <dcterms:created xsi:type="dcterms:W3CDTF">2018-12-06T23:48:47Z</dcterms:created>
  <dcterms:modified xsi:type="dcterms:W3CDTF">2020-06-17T02:09:37Z</dcterms:modified>
</cp:coreProperties>
</file>